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550" windowWidth="12120" windowHeight="9120" tabRatio="861" firstSheet="2" activeTab="15"/>
  </bookViews>
  <sheets>
    <sheet name="Samenvatting jul-dec2003" sheetId="1" r:id="rId1"/>
    <sheet name="Samenvatting 2004" sheetId="2" r:id="rId2"/>
    <sheet name="Samenvatting 2005-2006" sheetId="3" r:id="rId3"/>
    <sheet name="Samenvatting 2007" sheetId="4" r:id="rId4"/>
    <sheet name="jan" sheetId="5" r:id="rId5"/>
    <sheet name="feb" sheetId="6" r:id="rId6"/>
    <sheet name="maart" sheetId="7" r:id="rId7"/>
    <sheet name="Apr" sheetId="8" r:id="rId8"/>
    <sheet name="Mei" sheetId="9" r:id="rId9"/>
    <sheet name="Jun" sheetId="10" r:id="rId10"/>
    <sheet name="Jul" sheetId="11" r:id="rId11"/>
    <sheet name="Aug" sheetId="12" r:id="rId12"/>
    <sheet name="Sep" sheetId="13" r:id="rId13"/>
    <sheet name="Okt" sheetId="14" r:id="rId14"/>
    <sheet name="Nov" sheetId="15" r:id="rId15"/>
    <sheet name="Dec" sheetId="16" r:id="rId16"/>
  </sheets>
  <definedNames>
    <definedName name="aantaldagen">#REF!</definedName>
    <definedName name="Apr_25R">'Apr'!$E$8</definedName>
    <definedName name="april_02">'Apr'!$N$8</definedName>
    <definedName name="april_07L">'Apr'!$P$8</definedName>
    <definedName name="april_07R">'Apr'!$O$8</definedName>
    <definedName name="april_20">'Apr'!$D$8</definedName>
    <definedName name="april_25L">'Apr'!$M$8</definedName>
    <definedName name="Aug_02">'Aug'!$O$8</definedName>
    <definedName name="Aug_07L">'Aug'!$Q$8</definedName>
    <definedName name="Aug_07R">'Aug'!$P$8</definedName>
    <definedName name="Aug_20">'Aug'!$D$8</definedName>
    <definedName name="Aug_25L">'Aug'!$N$8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ug">'Aug'!$K$8</definedName>
    <definedName name="CIVH_Dec">'Dec'!$K$8</definedName>
    <definedName name="CIVH_Nov">'Nov'!$K$8</definedName>
    <definedName name="CIVH_Okt">'Okt'!$K$8</definedName>
    <definedName name="CIVH_Sep">'Sep'!$K$8</definedName>
    <definedName name="count_april">'Apr'!$C$9</definedName>
    <definedName name="count_aug">'Aug'!$C$9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'Dec'!$O$8</definedName>
    <definedName name="Dec_07L">'Dec'!$Q$8:$Q$9</definedName>
    <definedName name="Dec_07R">'Dec'!$P$8</definedName>
    <definedName name="Dec_20">'Dec'!$D$8</definedName>
    <definedName name="Dec_25L">'Dec'!$N$8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'Apr'!$K$8</definedName>
    <definedName name="HUL_Aug">'Aug'!$L$8</definedName>
    <definedName name="HUL_Dec">'Dec'!$L$8</definedName>
    <definedName name="HUL_juli">'Jul'!$K$8</definedName>
    <definedName name="hul_juni">'Jun'!$K$8</definedName>
    <definedName name="HUL_maart">'maart'!$K$8</definedName>
    <definedName name="HUL_mei">'Mei'!$K$8</definedName>
    <definedName name="HUL_nov">'Nov'!$L$8</definedName>
    <definedName name="HUL_oct">'Okt'!$L$8</definedName>
    <definedName name="HUL_Sep">'Sep'!$L$8</definedName>
    <definedName name="jan2006">'jan'!$A$12</definedName>
    <definedName name="Jul_25R">'Jul'!$E$8</definedName>
    <definedName name="juli_02">'Jul'!$N$8</definedName>
    <definedName name="juli_07L">'Jul'!$P$8</definedName>
    <definedName name="juli_07R">'Jul'!$O$8</definedName>
    <definedName name="juli_20">'Jul'!$D$8</definedName>
    <definedName name="juli_25L">'Jul'!$M$8</definedName>
    <definedName name="Jun_25R">'Jun'!$E$8</definedName>
    <definedName name="juni_02">'Jun'!$N$8</definedName>
    <definedName name="juni_07L">'Jun'!$P$8</definedName>
    <definedName name="juni_07R">'Jun'!$O$8</definedName>
    <definedName name="juni_20">'Jun'!$D$8</definedName>
    <definedName name="juni_25L">'Jun'!$M$8</definedName>
    <definedName name="maart_02">'maart'!$N$8</definedName>
    <definedName name="maart_07L">'maart'!$P$8</definedName>
    <definedName name="maart_07R">'maart'!$O$8</definedName>
    <definedName name="maart_20">'maart'!$D$8</definedName>
    <definedName name="maart_25L">'maart'!$M$8</definedName>
    <definedName name="maart_25R">'maart'!$E$8</definedName>
    <definedName name="Mei_02">'Mei'!$N$8</definedName>
    <definedName name="mei_07L">'Mei'!$P$8</definedName>
    <definedName name="mei_07R">'Mei'!$O$8</definedName>
    <definedName name="mei_20">'Mei'!$D$8</definedName>
    <definedName name="mei_25L">'Mei'!$M$8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'Nov'!$O$8</definedName>
    <definedName name="Nov_07L">'Nov'!$Q$8</definedName>
    <definedName name="Nov_07R">'Nov'!$P$8</definedName>
    <definedName name="nov_20">'Nov'!$D$8</definedName>
    <definedName name="Nov_25L">'Nov'!$N$8</definedName>
    <definedName name="Nov_25R">'Nov'!$E$8</definedName>
    <definedName name="oct_02">'Okt'!$O$8</definedName>
    <definedName name="oct_07L">'Okt'!$Q$8</definedName>
    <definedName name="oct_07R">'Okt'!$P$8</definedName>
    <definedName name="oct_20">'Okt'!$D$8</definedName>
    <definedName name="OCt_25L">'Okt'!$N$8</definedName>
    <definedName name="okt_25R">'Okt'!$E$8</definedName>
    <definedName name="other_april">'Apr'!$L$8</definedName>
    <definedName name="other_Aug">'Aug'!$M$8</definedName>
    <definedName name="Other_Dec">'Dec'!$M$8</definedName>
    <definedName name="other_juli">'Jul'!$L$8</definedName>
    <definedName name="other_juni">'Jun'!$L$8</definedName>
    <definedName name="other_maart">'maart'!$L$8</definedName>
    <definedName name="other_mei">'Mei'!$L$8</definedName>
    <definedName name="Other_nov">'Nov'!$M$8</definedName>
    <definedName name="Other_oct">'Okt'!$M$8</definedName>
    <definedName name="other_Sep">'Sep'!$M$8</definedName>
    <definedName name="Sep_02">'Sep'!$O$8</definedName>
    <definedName name="Sep_07L">'Sep'!$Q$8</definedName>
    <definedName name="Sep_07R">'Sep'!$P$8</definedName>
    <definedName name="Sep_20">'Sep'!$D$8</definedName>
    <definedName name="Sep_25L">'Sep'!$N$8</definedName>
    <definedName name="Sep_25R">'Sep'!$E$8</definedName>
    <definedName name="Totaal_02_februari">'feb'!$N$8</definedName>
    <definedName name="Totaal_02_januari">'jan'!$N$8</definedName>
    <definedName name="Totaal_07L_februari">'feb'!$P$8</definedName>
    <definedName name="Totaal_07L_januari">'jan'!$P$8</definedName>
    <definedName name="Totaal_07R_februari">'feb'!$O$8</definedName>
    <definedName name="Totaal_07R_januari">'jan'!$O$8</definedName>
    <definedName name="Totaal_20_februari">'feb'!$D$8</definedName>
    <definedName name="Totaal_20_januari">'jan'!$D$8</definedName>
    <definedName name="Totaal_25L_februari">'feb'!$M$8</definedName>
    <definedName name="Totaal_25L_januari">'jan'!$M$8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'feb'!$K$8</definedName>
    <definedName name="Totaal_HUL_januari">'jan'!$K$8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'feb'!$L$8</definedName>
    <definedName name="Totaal_other_januari">'jan'!$L$8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</definedNames>
  <calcPr fullCalcOnLoad="1"/>
</workbook>
</file>

<file path=xl/sharedStrings.xml><?xml version="1.0" encoding="utf-8"?>
<sst xmlns="http://schemas.openxmlformats.org/spreadsheetml/2006/main" count="1327" uniqueCount="460">
  <si>
    <t>Totaal</t>
  </si>
  <si>
    <t>Vertrekken</t>
  </si>
  <si>
    <t>Oostrand</t>
  </si>
  <si>
    <t>Percentage</t>
  </si>
  <si>
    <t>Gemiddelde</t>
  </si>
  <si>
    <t>Noordrand</t>
  </si>
  <si>
    <t>Brussel</t>
  </si>
  <si>
    <t>baan 20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</si>
  <si>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</si>
  <si>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</si>
  <si>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</si>
  <si>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</si>
  <si>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</si>
  <si>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</si>
  <si>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</si>
  <si>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</si>
  <si>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</si>
  <si>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</si>
  <si>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</si>
  <si>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</si>
  <si>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</si>
  <si>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</si>
  <si>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</si>
  <si>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</si>
  <si>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</si>
  <si>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</si>
  <si>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</si>
  <si>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</si>
  <si>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</si>
  <si>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</si>
  <si>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</si>
  <si>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</si>
  <si>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</si>
  <si>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</si>
  <si>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</si>
  <si>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31-01/01/2004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</si>
  <si>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</si>
  <si>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</si>
  <si>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</si>
  <si>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</si>
  <si>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</si>
  <si>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</si>
  <si>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</si>
  <si>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</si>
  <si>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</si>
  <si>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</si>
  <si>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</si>
  <si>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</si>
  <si>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</si>
  <si>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</si>
  <si>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</si>
  <si>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</si>
  <si>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</si>
  <si>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</si>
  <si>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december 2007</t>
  </si>
  <si>
    <t>Nachtvluchten Brussel Nationaal november 2007</t>
  </si>
  <si>
    <t>Nachtvluchten Brussel Nationaal Oktober 2007</t>
  </si>
  <si>
    <t>Nachtvluchten Brussel Nationaal September 2007</t>
  </si>
  <si>
    <t>Nachtvluchten Brussel Nationaal Augustus 2007</t>
  </si>
  <si>
    <t>Nachtvluchten Brussel Nationaal Juli 2007</t>
  </si>
  <si>
    <t>Nachtvluchten Brussel Nationaal Juni 2007</t>
  </si>
  <si>
    <t>Nachtvluchten Brussel Nationaal Mei 2007</t>
  </si>
  <si>
    <t>Nachtvluchten Brussel Nationaal April 2007</t>
  </si>
  <si>
    <t>Nachtvluchten Brussel Nationaal maart 2007</t>
  </si>
  <si>
    <t>Nachtvluchten Brussel Nationaal februari 2007</t>
  </si>
  <si>
    <t>Nachtvluchten Brussel Nationaal januari 2007</t>
  </si>
  <si>
    <t>Nachtvluchten Brussel Nationaal 2007</t>
  </si>
  <si>
    <t>30-31/12/2006</t>
  </si>
  <si>
    <t>05-06/01/2007</t>
  </si>
  <si>
    <t>04-05/01/2007</t>
  </si>
  <si>
    <t>03-04/01/2007</t>
  </si>
  <si>
    <t>02-03/01/2007</t>
  </si>
  <si>
    <t>31/12/2007-1/01/2007</t>
  </si>
  <si>
    <t>01-02/01/2007</t>
  </si>
  <si>
    <t>06-07/01/2007</t>
  </si>
  <si>
    <t>07-08/01/2007</t>
  </si>
  <si>
    <t>08-09/01/2007</t>
  </si>
  <si>
    <t>09-10/01/2007</t>
  </si>
  <si>
    <t>10-11/01/2007</t>
  </si>
  <si>
    <t>11-12/01/2007</t>
  </si>
  <si>
    <t>12-13/01/2007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</si>
  <si>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</si>
  <si>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</si>
  <si>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</si>
  <si>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</si>
  <si>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</si>
  <si>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</si>
  <si>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</si>
  <si>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13-14/01/2007</t>
  </si>
  <si>
    <t>14-15/01/2007</t>
  </si>
  <si>
    <t>15-16/01/2007</t>
  </si>
  <si>
    <t>17-18/01/2007</t>
  </si>
  <si>
    <t>19-17/01/2007</t>
  </si>
  <si>
    <t>18-19/01/2007</t>
  </si>
  <si>
    <t>19-20/01/2007</t>
  </si>
  <si>
    <t>20-21/01/2007</t>
  </si>
  <si>
    <t>21-22/01/2007</t>
  </si>
  <si>
    <t>22-23/01/2007</t>
  </si>
  <si>
    <t>23-24/01/2007</t>
  </si>
  <si>
    <t>24-25/01/2007</t>
  </si>
  <si>
    <t>25-26/01/2007</t>
  </si>
  <si>
    <t>26-27/01/2007</t>
  </si>
  <si>
    <t>27-28/01/2007</t>
  </si>
  <si>
    <t>28-29/01/2007</t>
  </si>
  <si>
    <t>29-30/01/2007</t>
  </si>
  <si>
    <t>30-31/01/2007</t>
  </si>
  <si>
    <t>31/01-01/02/2007</t>
  </si>
  <si>
    <t>01-02/02/2007</t>
  </si>
  <si>
    <t>02-03/02/2007</t>
  </si>
  <si>
    <t>W</t>
  </si>
  <si>
    <t>D</t>
  </si>
  <si>
    <t>V</t>
  </si>
  <si>
    <t>Z</t>
  </si>
  <si>
    <t>M</t>
  </si>
  <si>
    <t>03-04/02/2007</t>
  </si>
  <si>
    <t>04-05/02/2007</t>
  </si>
  <si>
    <t>05-06/02/2007</t>
  </si>
  <si>
    <t>06-07/02/2007</t>
  </si>
  <si>
    <t>07-08/02/2007</t>
  </si>
  <si>
    <t>08-09/02/2007</t>
  </si>
  <si>
    <t>09-10/02/2007</t>
  </si>
  <si>
    <t>10-11/02/2007</t>
  </si>
  <si>
    <t>11-12/02/2007</t>
  </si>
  <si>
    <t>12-13/02/2007</t>
  </si>
  <si>
    <t>13-14/02/2007</t>
  </si>
  <si>
    <t>14-15/02/2007</t>
  </si>
  <si>
    <t>15-16/02/2007</t>
  </si>
  <si>
    <t>16-17/02/2007</t>
  </si>
  <si>
    <t>17-18/02/2007</t>
  </si>
  <si>
    <t>18-19/02/2007</t>
  </si>
  <si>
    <t>19-20/02/2007</t>
  </si>
  <si>
    <t>20-21/02/2007</t>
  </si>
  <si>
    <t>22-23/02/2007</t>
  </si>
  <si>
    <t>23-24/02/2007</t>
  </si>
  <si>
    <t>21-22/02/2007</t>
  </si>
  <si>
    <t>24-25/02/2007</t>
  </si>
  <si>
    <t>25-26/02/2007</t>
  </si>
  <si>
    <t>26-27/02/2007</t>
  </si>
  <si>
    <t>27-28/02/2007</t>
  </si>
  <si>
    <t>28/03-01/03/2007</t>
  </si>
  <si>
    <t>01-02/03/2007</t>
  </si>
  <si>
    <t>03-04/03/2007</t>
  </si>
  <si>
    <t>04-05/03/2007</t>
  </si>
  <si>
    <t>05-06/03/2007</t>
  </si>
  <si>
    <t>06-07/03/2007</t>
  </si>
  <si>
    <t>07-08/03/2007</t>
  </si>
  <si>
    <t>08-09/03/2007</t>
  </si>
  <si>
    <t>09-10/03/2007</t>
  </si>
  <si>
    <t>02-03/03/2007</t>
  </si>
  <si>
    <t>10-11/03/2007</t>
  </si>
  <si>
    <t>11-12/03/2007</t>
  </si>
  <si>
    <t>12-13/03/2007</t>
  </si>
  <si>
    <t>13-14/03/2007</t>
  </si>
  <si>
    <t>14-15/03/2007</t>
  </si>
  <si>
    <t>15-16/03/2007</t>
  </si>
  <si>
    <t>16-17/03/2007</t>
  </si>
  <si>
    <t>17-18/03/2007</t>
  </si>
  <si>
    <t>18-19/03/2007</t>
  </si>
  <si>
    <t>19-20/03/2007</t>
  </si>
  <si>
    <t>20-21/03/2007</t>
  </si>
  <si>
    <t>21-22/03/2007</t>
  </si>
  <si>
    <t>22-23/03/2007</t>
  </si>
  <si>
    <t>23-24/03/2007</t>
  </si>
  <si>
    <t>24-25/03/2007</t>
  </si>
  <si>
    <t>25-26/03/2007</t>
  </si>
  <si>
    <t>26-27/03/2007</t>
  </si>
  <si>
    <t>27-28/03/2007</t>
  </si>
  <si>
    <t>28-29/03/2007</t>
  </si>
  <si>
    <t>29-30/03/2007</t>
  </si>
  <si>
    <t>30-31/03/2007</t>
  </si>
  <si>
    <t>05-06/04/2007</t>
  </si>
  <si>
    <t>04-05/04/2007</t>
  </si>
  <si>
    <t>03-04/04/2007</t>
  </si>
  <si>
    <t>02-03/04/2007</t>
  </si>
  <si>
    <t>01-02/04/2007</t>
  </si>
  <si>
    <t>31/03-01/04/2007</t>
  </si>
  <si>
    <t>06-07/04/2007</t>
  </si>
  <si>
    <t>07-08/04/2007</t>
  </si>
  <si>
    <t>08-09/04/2007</t>
  </si>
  <si>
    <t>09-10/04/2007</t>
  </si>
  <si>
    <t>10-11/04/2007</t>
  </si>
  <si>
    <t>11-12/04/2007</t>
  </si>
  <si>
    <t>12-13/04/2007</t>
  </si>
  <si>
    <t>13-14/04/2007</t>
  </si>
  <si>
    <t>14-15/04/2007</t>
  </si>
  <si>
    <t>15-16/04/2007</t>
  </si>
  <si>
    <t>16-17/04/2007</t>
  </si>
  <si>
    <t>17-18/04/2007</t>
  </si>
  <si>
    <t>18-19/04/2007</t>
  </si>
  <si>
    <t>20-21/04/2007</t>
  </si>
  <si>
    <t>19-20/04/2007</t>
  </si>
  <si>
    <t>21-22/04/2007</t>
  </si>
  <si>
    <t>22-23/04/2007</t>
  </si>
  <si>
    <t>23-24/04/2007</t>
  </si>
  <si>
    <t>24-25/04/2007</t>
  </si>
  <si>
    <t>25-26/04/2007</t>
  </si>
  <si>
    <t>26-27/04/2007</t>
  </si>
  <si>
    <t>27-28/04/2007</t>
  </si>
  <si>
    <t>29-29/04/2007</t>
  </si>
  <si>
    <t>29-30/04/2007</t>
  </si>
  <si>
    <t>04-05/05/2007</t>
  </si>
  <si>
    <t>03-04/05/2007</t>
  </si>
  <si>
    <t>02-03/05/2007</t>
  </si>
  <si>
    <t>01-02/05/2007</t>
  </si>
  <si>
    <t>30/04-01/05/07</t>
  </si>
  <si>
    <t>v</t>
  </si>
  <si>
    <t>05-06/05/2007</t>
  </si>
  <si>
    <t>06-07/05/2007</t>
  </si>
  <si>
    <t>07-08/05/2007</t>
  </si>
  <si>
    <t>08-09/05/2007</t>
  </si>
  <si>
    <t>09-10/05/2007</t>
  </si>
  <si>
    <t>10-11/05/2007</t>
  </si>
  <si>
    <t>11-12/05/2007</t>
  </si>
  <si>
    <t>12-13/05/2007</t>
  </si>
  <si>
    <t>13-14-05/2007</t>
  </si>
  <si>
    <t>14-15/05/2007</t>
  </si>
  <si>
    <t>15-16/05/2007</t>
  </si>
  <si>
    <t>16-17/05/2007</t>
  </si>
  <si>
    <t>17-18/05/2007</t>
  </si>
  <si>
    <t>18-19/05/2007</t>
  </si>
  <si>
    <t>20-21/05/2007</t>
  </si>
  <si>
    <t>21-22/05/2007</t>
  </si>
  <si>
    <t>22-23/05/2007</t>
  </si>
  <si>
    <t>19-20/05/2007</t>
  </si>
  <si>
    <t>23-24/05/2007</t>
  </si>
  <si>
    <t>24-25/05/2007</t>
  </si>
  <si>
    <t>25-26/05/2007</t>
  </si>
  <si>
    <t>26-27/05/2007</t>
  </si>
  <si>
    <t>27-28/05/2007</t>
  </si>
  <si>
    <t>28-29/05/2007</t>
  </si>
  <si>
    <t>29-30/05/2007</t>
  </si>
  <si>
    <t>30-31/05/2007</t>
  </si>
  <si>
    <t>08-09/06/2007</t>
  </si>
  <si>
    <t>07-08/06/2007</t>
  </si>
  <si>
    <t>06-07/06/2007</t>
  </si>
  <si>
    <t>05-06/06/2007</t>
  </si>
  <si>
    <t>04-05/06/2007</t>
  </si>
  <si>
    <t>03-04/06/2007</t>
  </si>
  <si>
    <t>02-03/06/2007</t>
  </si>
  <si>
    <t>01-02/06/2007</t>
  </si>
  <si>
    <t>31/5-01/06/2007</t>
  </si>
  <si>
    <t>d</t>
  </si>
  <si>
    <t>w</t>
  </si>
  <si>
    <t>09-10/06/2007</t>
  </si>
  <si>
    <t>10-11/06/2007</t>
  </si>
  <si>
    <t>11-12/06/2007</t>
  </si>
  <si>
    <t>12-13/06/2007</t>
  </si>
  <si>
    <t>13-14/06/2007</t>
  </si>
  <si>
    <t>14-15/06/2007</t>
  </si>
  <si>
    <t>15-16/06/2007</t>
  </si>
  <si>
    <t>16-17/06/2007</t>
  </si>
  <si>
    <t>17-18/06/2007</t>
  </si>
  <si>
    <t>18-19/06/2007</t>
  </si>
  <si>
    <t>19-20/06/2007</t>
  </si>
  <si>
    <t>20-21/06/2007</t>
  </si>
  <si>
    <t>21-22/06/2007</t>
  </si>
  <si>
    <t>22-23/06/2007</t>
  </si>
  <si>
    <t>23-24/06/2007</t>
  </si>
  <si>
    <t>24-25/06/2007</t>
  </si>
  <si>
    <t>25-26/06/2007</t>
  </si>
  <si>
    <t>26-27/06/2007</t>
  </si>
  <si>
    <t>27-28/06/2007</t>
  </si>
  <si>
    <t>2/-29/06/2007</t>
  </si>
  <si>
    <t>29-30/06/2007</t>
  </si>
  <si>
    <t>06-07/07/2007</t>
  </si>
  <si>
    <t>05-06/07/2007</t>
  </si>
  <si>
    <t>04-05/07/2007</t>
  </si>
  <si>
    <t>03-04/07/2007</t>
  </si>
  <si>
    <t>02-03/07/2007</t>
  </si>
  <si>
    <t>01-02/07/2007</t>
  </si>
  <si>
    <t>30/06-01/07/2007</t>
  </si>
  <si>
    <t>De cijfers voor de sids kunnen niet ingevuld worden daar B,A,C tussen  5 Mei en 18 Mei geen boordtabellen nacht meer gepubliceerd heeft</t>
  </si>
  <si>
    <t>07-08/07/2007</t>
  </si>
  <si>
    <t>08-09/07/2007</t>
  </si>
  <si>
    <t>09-10/07/2007</t>
  </si>
  <si>
    <t>10-11/07/2007</t>
  </si>
  <si>
    <t>11-12/07/2007</t>
  </si>
  <si>
    <t>12-13/07/2007</t>
  </si>
  <si>
    <t>13-14/07/2007</t>
  </si>
  <si>
    <t>14-15/07/2007</t>
  </si>
  <si>
    <t>15-16/07/2007</t>
  </si>
  <si>
    <t>16-17/07/2007</t>
  </si>
  <si>
    <t>17-18/07/2007</t>
  </si>
  <si>
    <t>18-19/07/2007</t>
  </si>
  <si>
    <t>19-20/07/2007</t>
  </si>
  <si>
    <t>20-21/07/2007</t>
  </si>
  <si>
    <t>22-23/07/2007</t>
  </si>
  <si>
    <t>21-22/07/2007</t>
  </si>
  <si>
    <t>23-24/07/2007</t>
  </si>
  <si>
    <t>24-25/07/2007</t>
  </si>
  <si>
    <t>26-27/07/2007</t>
  </si>
  <si>
    <t>25-26/07/2007</t>
  </si>
  <si>
    <t>27-28/07/2007</t>
  </si>
  <si>
    <t>28-29/07/2007</t>
  </si>
  <si>
    <t>29-30/0/2007</t>
  </si>
  <si>
    <t>30-31/07/2007</t>
  </si>
  <si>
    <t>02-03/08/2007</t>
  </si>
  <si>
    <t>03-04/08/2007</t>
  </si>
  <si>
    <t>01-02/08/2007</t>
  </si>
  <si>
    <t>04-05/08/2007</t>
  </si>
  <si>
    <t>05-06/08/2007</t>
  </si>
  <si>
    <t>06-07/08/2007</t>
  </si>
  <si>
    <t>08-09/08/2007</t>
  </si>
  <si>
    <t>09-10/08/2007</t>
  </si>
  <si>
    <t>10-11/08/2007</t>
  </si>
  <si>
    <t>11-12/08/2007</t>
  </si>
  <si>
    <t>Ronde Brussel Zuid-West (CIV-H)</t>
  </si>
  <si>
    <t>12-13/08/2007</t>
  </si>
  <si>
    <t>13-14/08/2007</t>
  </si>
  <si>
    <t>14-45/08/2007</t>
  </si>
  <si>
    <t>15-16/08/2007</t>
  </si>
  <si>
    <t>17-18/08/2007</t>
  </si>
  <si>
    <t>18-19/08/2007</t>
  </si>
  <si>
    <t>07-08/0//2007</t>
  </si>
  <si>
    <t>19-20/08/2007</t>
  </si>
  <si>
    <t>20-21/08/2007</t>
  </si>
  <si>
    <t>21-22/08/2007</t>
  </si>
  <si>
    <t>22-23/08/2007</t>
  </si>
  <si>
    <t>23-24/08/2007</t>
  </si>
  <si>
    <t>25-26/08/2007</t>
  </si>
  <si>
    <t>24-25/08/2007</t>
  </si>
  <si>
    <t>26-27/08/2007</t>
  </si>
  <si>
    <t>27-28/08/2007</t>
  </si>
  <si>
    <t>28-29/08/2007</t>
  </si>
  <si>
    <t>29-30/08/2007</t>
  </si>
  <si>
    <t>30-31/08/2007</t>
  </si>
  <si>
    <t>16-17/08/2007</t>
  </si>
  <si>
    <t>07-08/09/2007</t>
  </si>
  <si>
    <t>06-07/09/2007</t>
  </si>
  <si>
    <t>05-06/09/2007</t>
  </si>
  <si>
    <t>04-05/09/2007</t>
  </si>
  <si>
    <t>03-04/09/2007</t>
  </si>
  <si>
    <t>02-03/09/2007</t>
  </si>
  <si>
    <t>01-02/09/2007</t>
  </si>
  <si>
    <t>31/08-01/09/2007</t>
  </si>
  <si>
    <t>08-09/09/2007</t>
  </si>
  <si>
    <t>09-10/09/2007</t>
  </si>
  <si>
    <t>10-11/09/2007</t>
  </si>
  <si>
    <t>11-12/09/2007</t>
  </si>
  <si>
    <t>12-13/09/2007</t>
  </si>
  <si>
    <t>13-14/09/2007</t>
  </si>
  <si>
    <t>14-15/09/2007</t>
  </si>
  <si>
    <t>V-Z</t>
  </si>
  <si>
    <t>Z-Z</t>
  </si>
  <si>
    <t>Z-M</t>
  </si>
  <si>
    <t>M-D</t>
  </si>
  <si>
    <t>D-W</t>
  </si>
  <si>
    <t>W-D</t>
  </si>
  <si>
    <t>D-V</t>
  </si>
  <si>
    <t>15-16/09/2007</t>
  </si>
  <si>
    <t>16-17/09/2007</t>
  </si>
  <si>
    <t>17-18/09/2007</t>
  </si>
  <si>
    <t>18-19/09/2007</t>
  </si>
  <si>
    <t>20-21/09/2007</t>
  </si>
  <si>
    <t>19-20/09/2007</t>
  </si>
  <si>
    <t>21-22/09/2007</t>
  </si>
  <si>
    <t>22-23/09/2007</t>
  </si>
  <si>
    <t>23-24/09/2007</t>
  </si>
  <si>
    <t>24-25/09/2007</t>
  </si>
  <si>
    <t>25-26/09/2007</t>
  </si>
  <si>
    <t>26-27/09/2007</t>
  </si>
  <si>
    <t>28-29/09/2007</t>
  </si>
  <si>
    <t>27-28/09/2007</t>
  </si>
  <si>
    <t>29-30/09/2007</t>
  </si>
  <si>
    <t>05-06/10/2007</t>
  </si>
  <si>
    <t>04-05/10/2007</t>
  </si>
  <si>
    <t>03-04/10/2007</t>
  </si>
  <si>
    <t>02-03/10/2007</t>
  </si>
  <si>
    <t>01-02/10/2007</t>
  </si>
  <si>
    <t>30/09-01/10/2007</t>
  </si>
  <si>
    <t>31/07-01/08/2007</t>
  </si>
  <si>
    <t>10-11/10/2007</t>
  </si>
  <si>
    <t>11-12/10/2007</t>
  </si>
  <si>
    <t>12-13/10/2007</t>
  </si>
  <si>
    <t>07-08/10/2007</t>
  </si>
  <si>
    <t>08-09/10/2007</t>
  </si>
  <si>
    <t>06-07/10/2007</t>
  </si>
  <si>
    <t>09-10/10/2007</t>
  </si>
  <si>
    <t>13-14/10/2007</t>
  </si>
  <si>
    <t>14-15/10/2007</t>
  </si>
  <si>
    <t>15-16/10/2007</t>
  </si>
  <si>
    <t>16-17/10/2007</t>
  </si>
  <si>
    <t>17-18/10/2007</t>
  </si>
  <si>
    <t>18-19/10/2007</t>
  </si>
  <si>
    <t>19-20/10/2007</t>
  </si>
  <si>
    <t>20-21/10/2007</t>
  </si>
  <si>
    <t>21-22/10/2007</t>
  </si>
  <si>
    <t>22-23/10/2007</t>
  </si>
  <si>
    <t>23-24/10/2007</t>
  </si>
  <si>
    <t>24-25/10/2007</t>
  </si>
  <si>
    <t>25-26/10/2007</t>
  </si>
  <si>
    <t>26-27/10/2007</t>
  </si>
  <si>
    <t>27-28/10/2007</t>
  </si>
  <si>
    <t>28-29/10/2007</t>
  </si>
  <si>
    <t>29-30/10/2007</t>
  </si>
  <si>
    <t>30-31/10/2007</t>
  </si>
  <si>
    <t>09-10/11/2007</t>
  </si>
  <si>
    <t>08-09/11/2007</t>
  </si>
  <si>
    <t>07-08/11/2007</t>
  </si>
  <si>
    <t>06-07/11/2007</t>
  </si>
  <si>
    <t>05-06/11/2007</t>
  </si>
  <si>
    <t>04-05/11/2007</t>
  </si>
  <si>
    <t>03-04/11/2007</t>
  </si>
  <si>
    <t>02-03/11/2007</t>
  </si>
  <si>
    <t>01-02/11/2007</t>
  </si>
  <si>
    <t>31/10-01/11/2007</t>
  </si>
  <si>
    <t>10-11/11/2007</t>
  </si>
  <si>
    <t>11-12/11/2007</t>
  </si>
  <si>
    <t>12-13/11/2007</t>
  </si>
  <si>
    <t>13-14/11/2007</t>
  </si>
  <si>
    <t>14-15/11/2007</t>
  </si>
  <si>
    <t>15-16/11/2007</t>
  </si>
  <si>
    <t>16-17/11/2007</t>
  </si>
  <si>
    <t>17-18/11/2007</t>
  </si>
  <si>
    <t>18-19/11/2007</t>
  </si>
  <si>
    <t>19-20/11/2007</t>
  </si>
  <si>
    <t>20-21/11/2007</t>
  </si>
  <si>
    <t>21-22/11/2007</t>
  </si>
  <si>
    <t>22-23/11/2007</t>
  </si>
  <si>
    <t>23-24/11/2007</t>
  </si>
  <si>
    <t>24-25/11/2007</t>
  </si>
  <si>
    <t>25-26/11/2007</t>
  </si>
  <si>
    <t>26-27/11/2007</t>
  </si>
  <si>
    <t>27-28/11/2007</t>
  </si>
  <si>
    <t>28-29/11/2007</t>
  </si>
  <si>
    <t>29-30/11/2007</t>
  </si>
  <si>
    <t>07-08/12/2007</t>
  </si>
  <si>
    <t>06-07/12/2007</t>
  </si>
  <si>
    <t>05-06/12/2007</t>
  </si>
  <si>
    <t>04-05/12/2007</t>
  </si>
  <si>
    <t>03-04/12/2007</t>
  </si>
  <si>
    <t>02-03/12/2007</t>
  </si>
  <si>
    <t>01-02/12/2007</t>
  </si>
  <si>
    <t>31/11-01/12/2007</t>
  </si>
  <si>
    <t>08-09/12/2007</t>
  </si>
  <si>
    <t>09-10/12/2007</t>
  </si>
  <si>
    <t>10-11/12/2007</t>
  </si>
  <si>
    <t>11-12/12/2007</t>
  </si>
  <si>
    <t>12-13/12/2007</t>
  </si>
  <si>
    <t>13-14/12/2007</t>
  </si>
  <si>
    <t>14-45/12/2007</t>
  </si>
  <si>
    <t>15-16/12/2007</t>
  </si>
  <si>
    <t>16-17/12/2007</t>
  </si>
  <si>
    <t>17-18/12/2007</t>
  </si>
  <si>
    <t>18-19/12/2007</t>
  </si>
  <si>
    <t>19-20/12/2007</t>
  </si>
  <si>
    <t>20-21/12/2007</t>
  </si>
  <si>
    <t>21-22/12/2007</t>
  </si>
  <si>
    <t>23-24/12/2007</t>
  </si>
  <si>
    <t>22-23/12/2007</t>
  </si>
  <si>
    <t>24-25/12/2007</t>
  </si>
  <si>
    <t>25-26/12/2007</t>
  </si>
  <si>
    <t>26-27/12/2007</t>
  </si>
  <si>
    <t>27-28/12/2007</t>
  </si>
  <si>
    <t>28-29/12/2007</t>
  </si>
  <si>
    <t>29-30/12/2007</t>
  </si>
  <si>
    <t>30-31/12/2007</t>
  </si>
  <si>
    <t>31/12/07-01/01/08</t>
  </si>
  <si>
    <t>Voor het jaar 2007 is de voorziene limiet in de milieuvergunning voor de nachtvluchten overschreden</t>
  </si>
  <si>
    <t>Nachtvluchten Brussel Nationaal 2005</t>
  </si>
</sst>
</file>

<file path=xl/styles.xml><?xml version="1.0" encoding="utf-8"?>
<styleSheet xmlns="http://schemas.openxmlformats.org/spreadsheetml/2006/main">
  <numFmts count="4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</numFmts>
  <fonts count="1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wrapText="1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0" xfId="0" applyFont="1" applyFill="1" applyAlignment="1">
      <alignment/>
    </xf>
    <xf numFmtId="0" fontId="10" fillId="7" borderId="6" xfId="0" applyFont="1" applyFill="1" applyBorder="1" applyAlignment="1">
      <alignment/>
    </xf>
    <xf numFmtId="0" fontId="10" fillId="7" borderId="6" xfId="0" applyFont="1" applyFill="1" applyBorder="1" applyAlignment="1">
      <alignment horizontal="center"/>
    </xf>
    <xf numFmtId="197" fontId="10" fillId="0" borderId="2" xfId="0" applyNumberFormat="1" applyFont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1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98" fontId="12" fillId="2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1" fontId="14" fillId="0" borderId="2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5" xfId="0" applyFont="1" applyFill="1" applyBorder="1" applyAlignment="1">
      <alignment horizontal="center" wrapText="1"/>
    </xf>
    <xf numFmtId="1" fontId="15" fillId="0" borderId="2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/>
      <protection hidden="1"/>
    </xf>
    <xf numFmtId="0" fontId="6" fillId="0" borderId="5" xfId="0" applyFont="1" applyFill="1" applyBorder="1" applyAlignment="1" applyProtection="1">
      <alignment horizontal="center" wrapText="1"/>
      <protection/>
    </xf>
    <xf numFmtId="1" fontId="1" fillId="0" borderId="2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197" fontId="1" fillId="0" borderId="0" xfId="0" applyNumberFormat="1" applyFont="1" applyFill="1" applyBorder="1" applyAlignment="1">
      <alignment/>
    </xf>
    <xf numFmtId="1" fontId="16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1" fontId="12" fillId="0" borderId="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5" fillId="7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1"/>
      <c r="B1" s="55" t="s">
        <v>33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82" t="s">
        <v>19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  <c r="Q3" s="51"/>
    </row>
    <row r="4" spans="1:17" ht="13.5" thickBot="1">
      <c r="A4" s="98" t="s">
        <v>32</v>
      </c>
      <c r="C4" s="52"/>
      <c r="D4" s="47" t="s">
        <v>21</v>
      </c>
      <c r="E4" s="18"/>
      <c r="F4" s="19"/>
      <c r="G4" s="20" t="s">
        <v>23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  <c r="Q4" s="51"/>
    </row>
    <row r="5" spans="1:17" ht="28.5" customHeight="1" thickBot="1" thickTop="1">
      <c r="A5" s="198" t="s">
        <v>36</v>
      </c>
      <c r="B5" s="199"/>
      <c r="C5" s="200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1"/>
    </row>
    <row r="6" spans="1:17" ht="28.5" customHeight="1" thickBot="1" thickTop="1">
      <c r="A6" s="199"/>
      <c r="B6" s="199"/>
      <c r="C6" s="200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1"/>
    </row>
    <row r="7" spans="1:17" ht="66.75" thickBot="1" thickTop="1">
      <c r="A7" s="54"/>
      <c r="B7" s="80" t="s">
        <v>10</v>
      </c>
      <c r="C7" s="83" t="s">
        <v>1</v>
      </c>
      <c r="D7" s="47" t="s">
        <v>20</v>
      </c>
      <c r="E7" s="24"/>
      <c r="F7" s="32" t="s">
        <v>13</v>
      </c>
      <c r="G7" s="42"/>
      <c r="H7" s="56" t="s">
        <v>11</v>
      </c>
      <c r="I7" s="56" t="s">
        <v>12</v>
      </c>
      <c r="J7" s="56" t="s">
        <v>14</v>
      </c>
      <c r="K7" s="56" t="s">
        <v>15</v>
      </c>
      <c r="L7" s="57" t="s">
        <v>16</v>
      </c>
      <c r="M7" s="61"/>
      <c r="N7" s="76"/>
      <c r="O7" s="65"/>
      <c r="P7" s="71"/>
      <c r="Q7" s="51"/>
    </row>
    <row r="8" spans="1:17" ht="14.25" thickBot="1" thickTop="1">
      <c r="A8" s="92" t="s">
        <v>0</v>
      </c>
      <c r="B8" s="7"/>
      <c r="C8" s="8">
        <v>3872</v>
      </c>
      <c r="D8" s="48">
        <v>1650</v>
      </c>
      <c r="E8" s="90">
        <v>2100</v>
      </c>
      <c r="F8" s="36">
        <v>643</v>
      </c>
      <c r="G8" s="39">
        <v>1457</v>
      </c>
      <c r="H8" s="43">
        <v>366</v>
      </c>
      <c r="I8" s="43">
        <v>774</v>
      </c>
      <c r="J8" s="43">
        <v>182</v>
      </c>
      <c r="K8" s="43">
        <v>70</v>
      </c>
      <c r="L8" s="43">
        <v>68</v>
      </c>
      <c r="M8" s="62">
        <v>0</v>
      </c>
      <c r="N8" s="77">
        <v>11</v>
      </c>
      <c r="O8" s="66">
        <v>72</v>
      </c>
      <c r="P8" s="72">
        <v>39</v>
      </c>
      <c r="Q8" s="51"/>
    </row>
    <row r="9" spans="1:17" ht="14.25" thickBot="1" thickTop="1">
      <c r="A9" s="92" t="s">
        <v>29</v>
      </c>
      <c r="B9" s="7"/>
      <c r="C9" s="4"/>
      <c r="D9" s="49">
        <f aca="true" t="shared" si="0" ref="D9:P9">D8/$C$8</f>
        <v>0.42613636363636365</v>
      </c>
      <c r="E9" s="34">
        <f t="shared" si="0"/>
        <v>0.5423553719008265</v>
      </c>
      <c r="F9" s="37">
        <f t="shared" si="0"/>
        <v>0.16606404958677687</v>
      </c>
      <c r="G9" s="40">
        <f t="shared" si="0"/>
        <v>0.3762913223140496</v>
      </c>
      <c r="H9" s="44">
        <f t="shared" si="0"/>
        <v>0.09452479338842976</v>
      </c>
      <c r="I9" s="44">
        <f t="shared" si="0"/>
        <v>0.19989669421487602</v>
      </c>
      <c r="J9" s="44">
        <f t="shared" si="0"/>
        <v>0.04700413223140496</v>
      </c>
      <c r="K9" s="44">
        <f t="shared" si="0"/>
        <v>0.018078512396694214</v>
      </c>
      <c r="L9" s="44">
        <f t="shared" si="0"/>
        <v>0.01756198347107438</v>
      </c>
      <c r="M9" s="63">
        <f t="shared" si="0"/>
        <v>0</v>
      </c>
      <c r="N9" s="78">
        <f t="shared" si="0"/>
        <v>0.002840909090909091</v>
      </c>
      <c r="O9" s="67">
        <f t="shared" si="0"/>
        <v>0.01859504132231405</v>
      </c>
      <c r="P9" s="73">
        <f t="shared" si="0"/>
        <v>0.010072314049586776</v>
      </c>
      <c r="Q9" s="51"/>
    </row>
    <row r="10" spans="1:17" ht="14.25" thickBot="1" thickTop="1">
      <c r="A10" s="92" t="s">
        <v>4</v>
      </c>
      <c r="B10" s="9"/>
      <c r="C10" s="10">
        <v>23.9</v>
      </c>
      <c r="D10" s="50">
        <v>10.2</v>
      </c>
      <c r="E10" s="35">
        <v>13</v>
      </c>
      <c r="F10" s="38">
        <v>4</v>
      </c>
      <c r="G10" s="41">
        <v>9</v>
      </c>
      <c r="H10" s="45">
        <v>2.3</v>
      </c>
      <c r="I10" s="45">
        <v>4.8</v>
      </c>
      <c r="J10" s="45">
        <v>1.1</v>
      </c>
      <c r="K10" s="45">
        <v>0.4</v>
      </c>
      <c r="L10" s="45">
        <v>0.4</v>
      </c>
      <c r="M10" s="64">
        <v>0</v>
      </c>
      <c r="N10" s="79">
        <v>0.1</v>
      </c>
      <c r="O10" s="68">
        <v>0.4</v>
      </c>
      <c r="P10" s="74">
        <v>0.2</v>
      </c>
      <c r="Q10" s="51"/>
    </row>
    <row r="11" spans="1:14" ht="14.25" thickBot="1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58"/>
      <c r="N11" s="58"/>
    </row>
    <row r="12" spans="1:17" ht="14.25" thickBot="1" thickTop="1">
      <c r="A12" s="92" t="s">
        <v>28</v>
      </c>
      <c r="B12" s="7"/>
      <c r="C12" s="8">
        <v>3273</v>
      </c>
      <c r="D12" s="48">
        <v>1436</v>
      </c>
      <c r="E12" s="90">
        <v>1729</v>
      </c>
      <c r="F12" s="95">
        <v>517</v>
      </c>
      <c r="G12" s="39">
        <v>1212</v>
      </c>
      <c r="H12" s="43">
        <v>313</v>
      </c>
      <c r="I12" s="43">
        <v>664</v>
      </c>
      <c r="J12" s="43">
        <v>136</v>
      </c>
      <c r="K12" s="43">
        <v>37</v>
      </c>
      <c r="L12" s="43">
        <v>63</v>
      </c>
      <c r="M12" s="62">
        <v>0</v>
      </c>
      <c r="N12" s="77">
        <v>10</v>
      </c>
      <c r="O12" s="66">
        <v>59</v>
      </c>
      <c r="P12" s="72">
        <v>39</v>
      </c>
      <c r="Q12" s="51"/>
    </row>
    <row r="13" spans="1:17" ht="14.25" thickBot="1" thickTop="1">
      <c r="A13" s="92" t="s">
        <v>31</v>
      </c>
      <c r="B13" s="7"/>
      <c r="C13" s="4"/>
      <c r="D13" s="49">
        <f aca="true" t="shared" si="1" ref="D13:P13">D12/$C$12</f>
        <v>0.43874121600977695</v>
      </c>
      <c r="E13" s="34">
        <f t="shared" si="1"/>
        <v>0.5282615337610754</v>
      </c>
      <c r="F13" s="37">
        <f t="shared" si="1"/>
        <v>0.15795905896730827</v>
      </c>
      <c r="G13" s="40">
        <f t="shared" si="1"/>
        <v>0.3703024747937672</v>
      </c>
      <c r="H13" s="44">
        <f t="shared" si="1"/>
        <v>0.0956309196455851</v>
      </c>
      <c r="I13" s="44">
        <f t="shared" si="1"/>
        <v>0.2028719828903147</v>
      </c>
      <c r="J13" s="44">
        <f t="shared" si="1"/>
        <v>0.04155209288114879</v>
      </c>
      <c r="K13" s="44">
        <f t="shared" si="1"/>
        <v>0.011304613504430187</v>
      </c>
      <c r="L13" s="44">
        <f t="shared" si="1"/>
        <v>0.01924839596700275</v>
      </c>
      <c r="M13" s="63">
        <f t="shared" si="1"/>
        <v>0</v>
      </c>
      <c r="N13" s="78">
        <f t="shared" si="1"/>
        <v>0.0030553009471432934</v>
      </c>
      <c r="O13" s="67">
        <f t="shared" si="1"/>
        <v>0.018026275588145433</v>
      </c>
      <c r="P13" s="73">
        <f t="shared" si="1"/>
        <v>0.011915673693858845</v>
      </c>
      <c r="Q13" s="51"/>
    </row>
    <row r="14" spans="1:17" ht="14.25" thickBot="1" thickTop="1">
      <c r="A14" s="92" t="s">
        <v>30</v>
      </c>
      <c r="B14" s="9"/>
      <c r="C14" s="10">
        <v>28.5</v>
      </c>
      <c r="D14" s="50">
        <v>12.5</v>
      </c>
      <c r="E14" s="35">
        <v>15</v>
      </c>
      <c r="F14" s="38">
        <v>4.5</v>
      </c>
      <c r="G14" s="41">
        <v>10.5</v>
      </c>
      <c r="H14" s="45">
        <v>2.7</v>
      </c>
      <c r="I14" s="45">
        <v>5.8</v>
      </c>
      <c r="J14" s="45">
        <v>1.2</v>
      </c>
      <c r="K14" s="45">
        <v>0.3</v>
      </c>
      <c r="L14" s="45">
        <v>0.5</v>
      </c>
      <c r="M14" s="64">
        <v>0</v>
      </c>
      <c r="N14" s="79">
        <v>0.1</v>
      </c>
      <c r="O14" s="68">
        <v>0.5</v>
      </c>
      <c r="P14" s="74">
        <v>0.3</v>
      </c>
      <c r="Q14" s="51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42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57421875" style="0" customWidth="1"/>
    <col min="2" max="2" width="6.00390625" style="0" customWidth="1"/>
    <col min="3" max="3" width="6.421875" style="0" customWidth="1"/>
    <col min="4" max="4" width="8.8515625" style="0" customWidth="1"/>
    <col min="5" max="5" width="8.7109375" style="0" customWidth="1"/>
    <col min="6" max="6" width="8.00390625" style="0" customWidth="1"/>
    <col min="7" max="7" width="9.00390625" style="0" customWidth="1"/>
    <col min="8" max="8" width="6.85156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8.28125" style="0" customWidth="1"/>
    <col min="15" max="15" width="9.28125" style="0" customWidth="1"/>
    <col min="17" max="17" width="1.421875" style="0" customWidth="1"/>
    <col min="18" max="18" width="3.00390625" style="0" customWidth="1"/>
  </cols>
  <sheetData>
    <row r="1" spans="1:16" ht="32.25" customHeight="1" thickBot="1">
      <c r="A1" s="198" t="s">
        <v>36</v>
      </c>
      <c r="B1" s="204"/>
      <c r="C1" s="55"/>
      <c r="D1" s="55" t="s">
        <v>60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204"/>
      <c r="B2" s="204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204"/>
      <c r="B3" s="204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204"/>
      <c r="B4" s="204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204"/>
      <c r="B5" s="204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204"/>
      <c r="B6" s="204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6" ht="14.25" thickBot="1" thickTop="1">
      <c r="A8" s="92" t="s">
        <v>0</v>
      </c>
      <c r="B8" s="8">
        <f aca="true" t="shared" si="0" ref="B8:P8">SUM(B12:B42)</f>
        <v>2253</v>
      </c>
      <c r="C8" s="8">
        <f t="shared" si="0"/>
        <v>771</v>
      </c>
      <c r="D8" s="8">
        <f t="shared" si="0"/>
        <v>181</v>
      </c>
      <c r="E8" s="8">
        <f t="shared" si="0"/>
        <v>465</v>
      </c>
      <c r="F8" s="8">
        <f t="shared" si="0"/>
        <v>100</v>
      </c>
      <c r="G8" s="8">
        <f t="shared" si="0"/>
        <v>365</v>
      </c>
      <c r="H8" s="8">
        <f t="shared" si="0"/>
        <v>79</v>
      </c>
      <c r="I8" s="8">
        <f t="shared" si="0"/>
        <v>84</v>
      </c>
      <c r="J8" s="8">
        <f t="shared" si="0"/>
        <v>43</v>
      </c>
      <c r="K8" s="8">
        <f t="shared" si="0"/>
        <v>114</v>
      </c>
      <c r="L8" s="8">
        <f t="shared" si="0"/>
        <v>45</v>
      </c>
      <c r="M8" s="8">
        <f t="shared" si="0"/>
        <v>11</v>
      </c>
      <c r="N8" s="8">
        <f t="shared" si="0"/>
        <v>0</v>
      </c>
      <c r="O8" s="8">
        <f t="shared" si="0"/>
        <v>74</v>
      </c>
      <c r="P8" s="8">
        <f t="shared" si="0"/>
        <v>40</v>
      </c>
    </row>
    <row r="9" spans="1:16" ht="14.25" thickBot="1" thickTop="1">
      <c r="A9" s="92" t="s">
        <v>3</v>
      </c>
      <c r="B9" s="7"/>
      <c r="C9" s="59">
        <f>COUNT($C12:C42)</f>
        <v>30</v>
      </c>
      <c r="D9" s="49">
        <f aca="true" t="shared" si="1" ref="D9:P9">D8/$C$8</f>
        <v>0.23476005188067445</v>
      </c>
      <c r="E9" s="34">
        <f t="shared" si="1"/>
        <v>0.603112840466926</v>
      </c>
      <c r="F9" s="37">
        <f t="shared" si="1"/>
        <v>0.1297016861219196</v>
      </c>
      <c r="G9" s="40">
        <f t="shared" si="1"/>
        <v>0.47341115434500647</v>
      </c>
      <c r="H9" s="44">
        <f t="shared" si="1"/>
        <v>0.10246433203631647</v>
      </c>
      <c r="I9" s="44">
        <f t="shared" si="1"/>
        <v>0.10894941634241245</v>
      </c>
      <c r="J9" s="44">
        <f t="shared" si="1"/>
        <v>0.055771725032425425</v>
      </c>
      <c r="K9" s="44">
        <f t="shared" si="1"/>
        <v>0.14785992217898833</v>
      </c>
      <c r="L9" s="44">
        <f t="shared" si="1"/>
        <v>0.058365758754863814</v>
      </c>
      <c r="M9" s="63">
        <f t="shared" si="1"/>
        <v>0.014267185473411154</v>
      </c>
      <c r="N9" s="78">
        <f t="shared" si="1"/>
        <v>0</v>
      </c>
      <c r="O9" s="67">
        <f t="shared" si="1"/>
        <v>0.0959792477302205</v>
      </c>
      <c r="P9" s="73">
        <f t="shared" si="1"/>
        <v>0.05188067444876784</v>
      </c>
    </row>
    <row r="10" spans="1:16" ht="14.25" thickBot="1" thickTop="1">
      <c r="A10" s="92" t="s">
        <v>4</v>
      </c>
      <c r="B10" s="10">
        <f>B8/C9</f>
        <v>75.1</v>
      </c>
      <c r="C10" s="10">
        <f>C8/C9</f>
        <v>25.7</v>
      </c>
      <c r="D10" s="50">
        <f aca="true" t="shared" si="2" ref="D10:P10">D8/$C$9</f>
        <v>6.033333333333333</v>
      </c>
      <c r="E10" s="35">
        <f t="shared" si="2"/>
        <v>15.5</v>
      </c>
      <c r="F10" s="38">
        <f t="shared" si="2"/>
        <v>3.3333333333333335</v>
      </c>
      <c r="G10" s="41">
        <f t="shared" si="2"/>
        <v>12.166666666666666</v>
      </c>
      <c r="H10" s="45">
        <f t="shared" si="2"/>
        <v>2.6333333333333333</v>
      </c>
      <c r="I10" s="45">
        <f t="shared" si="2"/>
        <v>2.8</v>
      </c>
      <c r="J10" s="45">
        <f t="shared" si="2"/>
        <v>1.4333333333333333</v>
      </c>
      <c r="K10" s="45">
        <f t="shared" si="2"/>
        <v>3.8</v>
      </c>
      <c r="L10" s="45">
        <f t="shared" si="2"/>
        <v>1.5</v>
      </c>
      <c r="M10" s="64">
        <f t="shared" si="2"/>
        <v>0.36666666666666664</v>
      </c>
      <c r="N10" s="79">
        <f t="shared" si="2"/>
        <v>0</v>
      </c>
      <c r="O10" s="68">
        <f t="shared" si="2"/>
        <v>2.466666666666667</v>
      </c>
      <c r="P10" s="74">
        <f t="shared" si="2"/>
        <v>1.3333333333333333</v>
      </c>
    </row>
    <row r="11" spans="1:50" s="138" customFormat="1" ht="14.25" thickBot="1" thickTop="1">
      <c r="A11" s="92"/>
      <c r="B11" s="136"/>
      <c r="C11" s="97"/>
      <c r="D11" s="97"/>
      <c r="E11" s="137"/>
      <c r="F11" s="13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94"/>
      <c r="S11"/>
      <c r="T11" s="172" t="s">
        <v>85</v>
      </c>
      <c r="U11" s="94"/>
      <c r="V11" s="94"/>
      <c r="W11" s="94"/>
      <c r="X11" s="94"/>
      <c r="Y11" s="94"/>
      <c r="Z11" s="94"/>
      <c r="AA11" s="94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</row>
    <row r="12" spans="1:50" ht="14.25" customHeight="1" thickBot="1" thickTop="1">
      <c r="A12" s="96" t="s">
        <v>263</v>
      </c>
      <c r="B12" s="6">
        <v>95</v>
      </c>
      <c r="C12" s="6">
        <v>29</v>
      </c>
      <c r="D12" s="6">
        <v>11</v>
      </c>
      <c r="E12" s="180">
        <v>18</v>
      </c>
      <c r="F12" s="2">
        <v>2</v>
      </c>
      <c r="G12" s="2">
        <v>16</v>
      </c>
      <c r="H12" s="3">
        <v>1</v>
      </c>
      <c r="I12" s="3">
        <v>4</v>
      </c>
      <c r="J12" s="3">
        <v>2</v>
      </c>
      <c r="K12" s="3">
        <v>7</v>
      </c>
      <c r="L12" s="3">
        <v>2</v>
      </c>
      <c r="M12" s="3">
        <v>0</v>
      </c>
      <c r="N12" s="3">
        <v>0</v>
      </c>
      <c r="O12" s="181">
        <v>0</v>
      </c>
      <c r="P12" s="181">
        <v>0</v>
      </c>
      <c r="Q12" s="149"/>
      <c r="R12" s="94" t="s">
        <v>111</v>
      </c>
      <c r="S12" s="166" t="s">
        <v>81</v>
      </c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20" ht="14.25" customHeight="1" thickBot="1" thickTop="1">
      <c r="A13" s="96" t="s">
        <v>262</v>
      </c>
      <c r="B13" s="6">
        <v>95</v>
      </c>
      <c r="C13" s="6">
        <v>34</v>
      </c>
      <c r="D13" s="6">
        <v>14</v>
      </c>
      <c r="E13" s="2">
        <v>20</v>
      </c>
      <c r="F13" s="2">
        <v>4</v>
      </c>
      <c r="G13" s="2">
        <v>16</v>
      </c>
      <c r="H13" s="3">
        <v>5</v>
      </c>
      <c r="I13" s="3">
        <v>6</v>
      </c>
      <c r="J13" s="3">
        <v>2</v>
      </c>
      <c r="K13" s="3">
        <v>1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  <c r="Q13" s="173" t="s">
        <v>241</v>
      </c>
      <c r="R13" s="149" t="s">
        <v>110</v>
      </c>
      <c r="S13" s="167" t="s">
        <v>86</v>
      </c>
      <c r="T13" s="94"/>
    </row>
    <row r="14" spans="1:20" ht="14.25" customHeight="1" thickBot="1" thickTop="1">
      <c r="A14" s="96" t="s">
        <v>261</v>
      </c>
      <c r="B14" s="6">
        <v>97</v>
      </c>
      <c r="C14" s="6">
        <v>38</v>
      </c>
      <c r="D14" s="6">
        <v>0</v>
      </c>
      <c r="E14" s="182">
        <v>38</v>
      </c>
      <c r="F14" s="2">
        <v>6</v>
      </c>
      <c r="G14" s="2">
        <v>32</v>
      </c>
      <c r="H14" s="3">
        <v>5</v>
      </c>
      <c r="I14" s="3">
        <v>6</v>
      </c>
      <c r="J14" s="3">
        <v>2</v>
      </c>
      <c r="K14" s="3">
        <v>18</v>
      </c>
      <c r="L14" s="3">
        <v>1</v>
      </c>
      <c r="M14" s="3">
        <v>0</v>
      </c>
      <c r="N14" s="3">
        <v>0</v>
      </c>
      <c r="O14" s="181">
        <v>0</v>
      </c>
      <c r="P14" s="181">
        <v>0</v>
      </c>
      <c r="Q14" s="173" t="s">
        <v>242</v>
      </c>
      <c r="R14" s="149" t="s">
        <v>109</v>
      </c>
      <c r="S14" s="171" t="s">
        <v>87</v>
      </c>
      <c r="T14" s="94"/>
    </row>
    <row r="15" spans="1:18" ht="14.25" customHeight="1" thickBot="1" thickTop="1">
      <c r="A15" s="96" t="s">
        <v>260</v>
      </c>
      <c r="B15" s="6">
        <v>92</v>
      </c>
      <c r="C15" s="6">
        <v>37</v>
      </c>
      <c r="D15" s="6">
        <v>17</v>
      </c>
      <c r="E15" s="2">
        <v>20</v>
      </c>
      <c r="F15" s="2">
        <v>5</v>
      </c>
      <c r="G15" s="2">
        <v>15</v>
      </c>
      <c r="H15" s="3">
        <v>5</v>
      </c>
      <c r="I15" s="3">
        <v>5</v>
      </c>
      <c r="J15" s="3">
        <v>3</v>
      </c>
      <c r="K15" s="3">
        <v>0</v>
      </c>
      <c r="L15" s="3">
        <v>2</v>
      </c>
      <c r="M15" s="3">
        <v>0</v>
      </c>
      <c r="N15" s="3">
        <v>0</v>
      </c>
      <c r="O15" s="3">
        <v>0</v>
      </c>
      <c r="P15" s="3">
        <v>0</v>
      </c>
      <c r="Q15" s="173"/>
      <c r="R15" s="149" t="s">
        <v>110</v>
      </c>
    </row>
    <row r="16" spans="1:18" ht="14.25" customHeight="1" thickBot="1" thickTop="1">
      <c r="A16" s="96" t="s">
        <v>259</v>
      </c>
      <c r="B16" s="6">
        <v>94</v>
      </c>
      <c r="C16" s="6">
        <v>36</v>
      </c>
      <c r="D16" s="6">
        <v>8</v>
      </c>
      <c r="E16" s="180">
        <v>28</v>
      </c>
      <c r="F16" s="2">
        <v>5</v>
      </c>
      <c r="G16" s="2">
        <v>23</v>
      </c>
      <c r="H16" s="3">
        <v>4</v>
      </c>
      <c r="I16" s="3">
        <v>3</v>
      </c>
      <c r="J16" s="3">
        <v>2</v>
      </c>
      <c r="K16" s="3">
        <v>13</v>
      </c>
      <c r="L16" s="3">
        <v>1</v>
      </c>
      <c r="M16" s="3">
        <v>0</v>
      </c>
      <c r="N16" s="3">
        <v>0</v>
      </c>
      <c r="O16" s="181">
        <v>0</v>
      </c>
      <c r="P16" s="181">
        <v>0</v>
      </c>
      <c r="Q16" s="173"/>
      <c r="R16" s="149" t="s">
        <v>113</v>
      </c>
    </row>
    <row r="17" spans="1:18" ht="14.25" customHeight="1" thickBot="1" thickTop="1">
      <c r="A17" s="96" t="s">
        <v>258</v>
      </c>
      <c r="B17" s="6">
        <v>55</v>
      </c>
      <c r="C17" s="6">
        <v>19</v>
      </c>
      <c r="D17" s="6">
        <v>7</v>
      </c>
      <c r="E17" s="2">
        <v>12</v>
      </c>
      <c r="F17" s="2">
        <v>5</v>
      </c>
      <c r="G17" s="2">
        <v>7</v>
      </c>
      <c r="H17" s="3">
        <v>2</v>
      </c>
      <c r="I17" s="3">
        <v>1</v>
      </c>
      <c r="J17" s="3">
        <v>1</v>
      </c>
      <c r="K17" s="3">
        <v>0</v>
      </c>
      <c r="L17" s="3">
        <v>3</v>
      </c>
      <c r="M17" s="3">
        <v>0</v>
      </c>
      <c r="N17" s="3">
        <v>0</v>
      </c>
      <c r="O17" s="3">
        <v>0</v>
      </c>
      <c r="P17" s="3">
        <v>0</v>
      </c>
      <c r="Q17" s="173"/>
      <c r="R17" s="149" t="s">
        <v>112</v>
      </c>
    </row>
    <row r="18" spans="1:18" ht="14.25" customHeight="1" thickBot="1" thickTop="1">
      <c r="A18" s="116" t="s">
        <v>257</v>
      </c>
      <c r="B18" s="105">
        <v>39</v>
      </c>
      <c r="C18" s="105">
        <v>7</v>
      </c>
      <c r="D18" s="106">
        <v>0</v>
      </c>
      <c r="E18" s="163">
        <v>1</v>
      </c>
      <c r="F18" s="106">
        <v>0</v>
      </c>
      <c r="G18" s="106">
        <v>1</v>
      </c>
      <c r="H18" s="106">
        <v>0</v>
      </c>
      <c r="I18" s="106">
        <v>0</v>
      </c>
      <c r="J18" s="106">
        <v>0</v>
      </c>
      <c r="K18" s="106">
        <v>0</v>
      </c>
      <c r="L18" s="106">
        <v>1</v>
      </c>
      <c r="M18" s="170">
        <v>6</v>
      </c>
      <c r="N18" s="106">
        <v>0</v>
      </c>
      <c r="O18" s="106">
        <v>0</v>
      </c>
      <c r="P18" s="106">
        <v>0</v>
      </c>
      <c r="Q18" s="173"/>
      <c r="R18" s="149" t="s">
        <v>112</v>
      </c>
    </row>
    <row r="19" spans="1:18" ht="14.25" customHeight="1" thickBot="1" thickTop="1">
      <c r="A19" s="96" t="s">
        <v>256</v>
      </c>
      <c r="B19" s="6">
        <v>88</v>
      </c>
      <c r="C19" s="6">
        <v>26</v>
      </c>
      <c r="D19" s="185">
        <v>12</v>
      </c>
      <c r="E19" s="180">
        <v>14</v>
      </c>
      <c r="F19" s="2">
        <v>4</v>
      </c>
      <c r="G19" s="2">
        <v>10</v>
      </c>
      <c r="H19" s="3">
        <v>2</v>
      </c>
      <c r="I19" s="3">
        <v>2</v>
      </c>
      <c r="J19" s="3">
        <v>3</v>
      </c>
      <c r="K19" s="3">
        <v>0</v>
      </c>
      <c r="L19" s="3">
        <v>3</v>
      </c>
      <c r="M19" s="3">
        <v>0</v>
      </c>
      <c r="N19" s="3">
        <v>0</v>
      </c>
      <c r="O19" s="181">
        <v>0</v>
      </c>
      <c r="P19" s="181">
        <v>0</v>
      </c>
      <c r="Q19" s="149"/>
      <c r="R19" s="94" t="s">
        <v>111</v>
      </c>
    </row>
    <row r="20" spans="1:18" ht="14.25" customHeight="1" thickBot="1" thickTop="1">
      <c r="A20" s="96" t="s">
        <v>255</v>
      </c>
      <c r="B20" s="6">
        <v>81</v>
      </c>
      <c r="C20" s="6">
        <v>29</v>
      </c>
      <c r="D20" s="6">
        <v>14</v>
      </c>
      <c r="E20" s="2">
        <v>15</v>
      </c>
      <c r="F20" s="2">
        <v>5</v>
      </c>
      <c r="G20" s="2">
        <v>10</v>
      </c>
      <c r="H20" s="3">
        <v>3</v>
      </c>
      <c r="I20" s="3">
        <v>4</v>
      </c>
      <c r="J20" s="3">
        <v>2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173" t="s">
        <v>241</v>
      </c>
      <c r="R20" s="149" t="s">
        <v>110</v>
      </c>
    </row>
    <row r="21" spans="1:18" ht="14.25" customHeight="1" thickBot="1" thickTop="1">
      <c r="A21" s="96" t="s">
        <v>254</v>
      </c>
      <c r="B21" s="6">
        <v>92</v>
      </c>
      <c r="C21" s="6">
        <v>37</v>
      </c>
      <c r="D21" s="6">
        <v>0</v>
      </c>
      <c r="E21" s="182">
        <v>10</v>
      </c>
      <c r="F21" s="2">
        <v>0</v>
      </c>
      <c r="G21" s="2">
        <v>10</v>
      </c>
      <c r="H21" s="3">
        <v>1</v>
      </c>
      <c r="I21" s="3">
        <v>3</v>
      </c>
      <c r="J21" s="3">
        <v>0</v>
      </c>
      <c r="K21" s="3">
        <v>5</v>
      </c>
      <c r="L21" s="3">
        <v>1</v>
      </c>
      <c r="M21" s="3">
        <v>0</v>
      </c>
      <c r="N21" s="3">
        <v>0</v>
      </c>
      <c r="O21" s="3">
        <v>18</v>
      </c>
      <c r="P21" s="3">
        <v>9</v>
      </c>
      <c r="Q21" s="173" t="s">
        <v>242</v>
      </c>
      <c r="R21" s="149" t="s">
        <v>109</v>
      </c>
    </row>
    <row r="22" spans="1:18" ht="14.25" customHeight="1" thickBot="1" thickTop="1">
      <c r="A22" s="96" t="s">
        <v>253</v>
      </c>
      <c r="B22" s="6">
        <v>91</v>
      </c>
      <c r="C22" s="6">
        <v>33</v>
      </c>
      <c r="D22" s="6">
        <v>14</v>
      </c>
      <c r="E22" s="2">
        <v>18</v>
      </c>
      <c r="F22" s="2">
        <v>5</v>
      </c>
      <c r="G22" s="2">
        <v>13</v>
      </c>
      <c r="H22" s="3">
        <v>4</v>
      </c>
      <c r="I22" s="3">
        <v>5</v>
      </c>
      <c r="J22" s="3">
        <v>2</v>
      </c>
      <c r="K22" s="3">
        <v>0</v>
      </c>
      <c r="L22" s="3">
        <v>2</v>
      </c>
      <c r="M22" s="3">
        <v>0</v>
      </c>
      <c r="N22" s="3">
        <v>0</v>
      </c>
      <c r="O22" s="3">
        <v>0</v>
      </c>
      <c r="P22" s="181">
        <v>1</v>
      </c>
      <c r="Q22" s="173"/>
      <c r="R22" s="149" t="s">
        <v>110</v>
      </c>
    </row>
    <row r="23" spans="1:18" ht="14.25" customHeight="1" thickBot="1" thickTop="1">
      <c r="A23" s="96" t="s">
        <v>252</v>
      </c>
      <c r="B23" s="6">
        <v>88</v>
      </c>
      <c r="C23" s="6">
        <v>34</v>
      </c>
      <c r="D23" s="6">
        <v>6</v>
      </c>
      <c r="E23" s="180">
        <v>2</v>
      </c>
      <c r="F23" s="2">
        <v>0</v>
      </c>
      <c r="G23" s="2">
        <v>2</v>
      </c>
      <c r="H23" s="3">
        <v>0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0</v>
      </c>
      <c r="O23" s="3">
        <v>17</v>
      </c>
      <c r="P23" s="3">
        <v>9</v>
      </c>
      <c r="Q23" s="173"/>
      <c r="R23" s="149" t="s">
        <v>113</v>
      </c>
    </row>
    <row r="24" spans="1:18" ht="14.25" customHeight="1" thickBot="1" thickTop="1">
      <c r="A24" s="96" t="s">
        <v>251</v>
      </c>
      <c r="B24" s="6">
        <v>46</v>
      </c>
      <c r="C24" s="6">
        <v>11</v>
      </c>
      <c r="D24" s="6">
        <v>4</v>
      </c>
      <c r="E24" s="2">
        <v>7</v>
      </c>
      <c r="F24" s="2">
        <v>4</v>
      </c>
      <c r="G24" s="2">
        <v>3</v>
      </c>
      <c r="H24" s="3">
        <v>1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173"/>
      <c r="R24" s="149" t="s">
        <v>112</v>
      </c>
    </row>
    <row r="25" spans="1:18" ht="14.25" customHeight="1" thickBot="1" thickTop="1">
      <c r="A25" s="116" t="s">
        <v>250</v>
      </c>
      <c r="B25" s="105">
        <v>38</v>
      </c>
      <c r="C25" s="105">
        <v>5</v>
      </c>
      <c r="D25" s="106">
        <v>0</v>
      </c>
      <c r="E25" s="163">
        <v>3</v>
      </c>
      <c r="F25" s="106">
        <v>1</v>
      </c>
      <c r="G25" s="106">
        <v>2</v>
      </c>
      <c r="H25" s="106">
        <v>1</v>
      </c>
      <c r="I25" s="106">
        <v>0</v>
      </c>
      <c r="J25" s="106">
        <v>0</v>
      </c>
      <c r="K25" s="106">
        <v>0</v>
      </c>
      <c r="L25" s="106">
        <v>1</v>
      </c>
      <c r="M25" s="170">
        <v>2</v>
      </c>
      <c r="N25" s="106">
        <v>0</v>
      </c>
      <c r="O25" s="106">
        <v>0</v>
      </c>
      <c r="P25" s="106">
        <v>0</v>
      </c>
      <c r="Q25" s="173"/>
      <c r="R25" s="149" t="s">
        <v>112</v>
      </c>
    </row>
    <row r="26" spans="1:18" ht="14.25" customHeight="1" thickBot="1" thickTop="1">
      <c r="A26" s="96" t="s">
        <v>249</v>
      </c>
      <c r="B26" s="6">
        <v>77</v>
      </c>
      <c r="C26" s="6">
        <v>17</v>
      </c>
      <c r="D26" s="184">
        <v>3</v>
      </c>
      <c r="E26" s="180">
        <v>14</v>
      </c>
      <c r="F26" s="2">
        <v>2</v>
      </c>
      <c r="G26" s="2">
        <v>12</v>
      </c>
      <c r="H26" s="3">
        <v>1</v>
      </c>
      <c r="I26" s="3">
        <v>4</v>
      </c>
      <c r="J26" s="3">
        <v>2</v>
      </c>
      <c r="K26" s="3">
        <v>4</v>
      </c>
      <c r="L26" s="3">
        <v>1</v>
      </c>
      <c r="M26" s="3">
        <v>0</v>
      </c>
      <c r="N26" s="3">
        <v>0</v>
      </c>
      <c r="O26" s="181">
        <v>0</v>
      </c>
      <c r="P26" s="181">
        <v>0</v>
      </c>
      <c r="Q26" s="149"/>
      <c r="R26" s="94" t="s">
        <v>111</v>
      </c>
    </row>
    <row r="27" spans="1:18" ht="14.25" customHeight="1" thickBot="1" thickTop="1">
      <c r="A27" s="96" t="s">
        <v>248</v>
      </c>
      <c r="B27" s="6">
        <v>95</v>
      </c>
      <c r="C27" s="6">
        <v>35</v>
      </c>
      <c r="D27" s="6">
        <v>14</v>
      </c>
      <c r="E27" s="2">
        <v>21</v>
      </c>
      <c r="F27" s="2">
        <v>7</v>
      </c>
      <c r="G27" s="2">
        <v>14</v>
      </c>
      <c r="H27" s="3">
        <v>5</v>
      </c>
      <c r="I27" s="3">
        <v>4</v>
      </c>
      <c r="J27" s="3">
        <v>3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  <c r="Q27" s="173" t="s">
        <v>241</v>
      </c>
      <c r="R27" s="149" t="s">
        <v>110</v>
      </c>
    </row>
    <row r="28" spans="1:18" ht="14.25" customHeight="1" thickBot="1" thickTop="1">
      <c r="A28" s="96" t="s">
        <v>247</v>
      </c>
      <c r="B28" s="6">
        <v>84</v>
      </c>
      <c r="C28" s="6">
        <v>33</v>
      </c>
      <c r="D28" s="6">
        <v>0</v>
      </c>
      <c r="E28" s="2">
        <v>7</v>
      </c>
      <c r="F28" s="2">
        <v>0</v>
      </c>
      <c r="G28" s="2">
        <v>7</v>
      </c>
      <c r="H28" s="3">
        <v>2</v>
      </c>
      <c r="I28" s="3">
        <v>2</v>
      </c>
      <c r="J28" s="3">
        <v>0</v>
      </c>
      <c r="K28" s="3">
        <v>3</v>
      </c>
      <c r="L28" s="3">
        <v>0</v>
      </c>
      <c r="M28" s="3">
        <v>0</v>
      </c>
      <c r="N28" s="3">
        <v>0</v>
      </c>
      <c r="O28" s="3">
        <v>17</v>
      </c>
      <c r="P28" s="3">
        <v>9</v>
      </c>
      <c r="Q28" s="173" t="s">
        <v>242</v>
      </c>
      <c r="R28" s="149" t="s">
        <v>109</v>
      </c>
    </row>
    <row r="29" spans="1:18" ht="14.25" customHeight="1" thickBot="1" thickTop="1">
      <c r="A29" s="96" t="s">
        <v>246</v>
      </c>
      <c r="B29" s="6">
        <v>87</v>
      </c>
      <c r="C29" s="6">
        <v>34</v>
      </c>
      <c r="D29" s="6">
        <v>14</v>
      </c>
      <c r="E29" s="2">
        <v>20</v>
      </c>
      <c r="F29" s="2">
        <v>5</v>
      </c>
      <c r="G29" s="2">
        <v>15</v>
      </c>
      <c r="H29" s="3">
        <v>5</v>
      </c>
      <c r="I29" s="3">
        <v>6</v>
      </c>
      <c r="J29" s="3">
        <v>2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  <c r="Q29" s="173"/>
      <c r="R29" s="149" t="s">
        <v>110</v>
      </c>
    </row>
    <row r="30" spans="1:18" ht="14.25" customHeight="1" thickBot="1" thickTop="1">
      <c r="A30" s="96" t="s">
        <v>245</v>
      </c>
      <c r="B30" s="6">
        <v>85</v>
      </c>
      <c r="C30" s="6">
        <v>33</v>
      </c>
      <c r="D30" s="6">
        <v>3</v>
      </c>
      <c r="E30" s="180">
        <v>30</v>
      </c>
      <c r="F30" s="2">
        <v>5</v>
      </c>
      <c r="G30" s="2">
        <v>25</v>
      </c>
      <c r="H30" s="3">
        <v>5</v>
      </c>
      <c r="I30" s="3">
        <v>3</v>
      </c>
      <c r="J30" s="3">
        <v>2</v>
      </c>
      <c r="K30" s="3">
        <v>12</v>
      </c>
      <c r="L30" s="3">
        <v>3</v>
      </c>
      <c r="M30" s="3">
        <v>0</v>
      </c>
      <c r="N30" s="3">
        <v>0</v>
      </c>
      <c r="O30" s="181">
        <v>0</v>
      </c>
      <c r="P30" s="181">
        <v>0</v>
      </c>
      <c r="Q30" s="173"/>
      <c r="R30" s="149" t="s">
        <v>113</v>
      </c>
    </row>
    <row r="31" spans="1:18" ht="14.25" customHeight="1" thickBot="1" thickTop="1">
      <c r="A31" s="96" t="s">
        <v>244</v>
      </c>
      <c r="B31" s="6">
        <v>43</v>
      </c>
      <c r="C31" s="6">
        <v>12</v>
      </c>
      <c r="D31" s="6">
        <v>4</v>
      </c>
      <c r="E31" s="2">
        <v>8</v>
      </c>
      <c r="F31" s="2">
        <v>4</v>
      </c>
      <c r="G31" s="2">
        <v>4</v>
      </c>
      <c r="H31" s="3">
        <v>1</v>
      </c>
      <c r="I31" s="3">
        <v>0</v>
      </c>
      <c r="J31" s="3">
        <v>1</v>
      </c>
      <c r="K31" s="3">
        <v>1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  <c r="Q31" s="173"/>
      <c r="R31" s="149" t="s">
        <v>112</v>
      </c>
    </row>
    <row r="32" spans="1:18" ht="14.25" customHeight="1" thickBot="1" thickTop="1">
      <c r="A32" s="116" t="s">
        <v>243</v>
      </c>
      <c r="B32" s="105">
        <v>40</v>
      </c>
      <c r="C32" s="105">
        <v>5</v>
      </c>
      <c r="D32" s="106">
        <v>0</v>
      </c>
      <c r="E32" s="163">
        <v>2</v>
      </c>
      <c r="F32" s="106">
        <v>0</v>
      </c>
      <c r="G32" s="106">
        <v>2</v>
      </c>
      <c r="H32" s="106">
        <v>0</v>
      </c>
      <c r="I32" s="106">
        <v>0</v>
      </c>
      <c r="J32" s="106">
        <v>0</v>
      </c>
      <c r="K32" s="106">
        <v>2</v>
      </c>
      <c r="L32" s="106">
        <v>0</v>
      </c>
      <c r="M32" s="170">
        <v>3</v>
      </c>
      <c r="N32" s="106">
        <v>0</v>
      </c>
      <c r="O32" s="106">
        <v>0</v>
      </c>
      <c r="P32" s="106">
        <v>0</v>
      </c>
      <c r="Q32" s="173"/>
      <c r="R32" s="149" t="s">
        <v>112</v>
      </c>
    </row>
    <row r="33" spans="1:18" ht="14.25" customHeight="1" thickBot="1" thickTop="1">
      <c r="A33" s="96" t="s">
        <v>232</v>
      </c>
      <c r="B33" s="6">
        <v>76</v>
      </c>
      <c r="C33" s="6">
        <v>19</v>
      </c>
      <c r="D33" s="6">
        <v>5</v>
      </c>
      <c r="E33" s="180">
        <v>14</v>
      </c>
      <c r="F33" s="2">
        <v>2</v>
      </c>
      <c r="G33" s="2">
        <v>12</v>
      </c>
      <c r="H33" s="3">
        <v>1</v>
      </c>
      <c r="I33" s="3">
        <v>3</v>
      </c>
      <c r="J33" s="3">
        <v>2</v>
      </c>
      <c r="K33" s="3">
        <v>6</v>
      </c>
      <c r="L33" s="3">
        <v>0</v>
      </c>
      <c r="M33" s="3">
        <v>0</v>
      </c>
      <c r="N33" s="3">
        <v>0</v>
      </c>
      <c r="O33" s="181">
        <v>0</v>
      </c>
      <c r="P33" s="181">
        <v>0</v>
      </c>
      <c r="Q33" s="149"/>
      <c r="R33" s="94" t="s">
        <v>111</v>
      </c>
    </row>
    <row r="34" spans="1:18" ht="14.25" customHeight="1" thickBot="1" thickTop="1">
      <c r="A34" s="96" t="s">
        <v>233</v>
      </c>
      <c r="B34" s="6">
        <v>81</v>
      </c>
      <c r="C34" s="6">
        <v>35</v>
      </c>
      <c r="D34" s="6">
        <v>11</v>
      </c>
      <c r="E34" s="2">
        <v>24</v>
      </c>
      <c r="F34" s="2">
        <v>5</v>
      </c>
      <c r="G34" s="2">
        <v>19</v>
      </c>
      <c r="H34" s="3">
        <v>5</v>
      </c>
      <c r="I34" s="3">
        <v>5</v>
      </c>
      <c r="J34" s="3">
        <v>2</v>
      </c>
      <c r="K34" s="3">
        <v>4</v>
      </c>
      <c r="L34" s="3">
        <v>3</v>
      </c>
      <c r="M34" s="3">
        <v>0</v>
      </c>
      <c r="N34" s="3">
        <v>0</v>
      </c>
      <c r="O34" s="3">
        <v>0</v>
      </c>
      <c r="P34" s="3">
        <v>0</v>
      </c>
      <c r="Q34" s="173" t="s">
        <v>241</v>
      </c>
      <c r="R34" s="149" t="s">
        <v>110</v>
      </c>
    </row>
    <row r="35" spans="1:18" ht="14.25" customHeight="1" thickBot="1" thickTop="1">
      <c r="A35" s="96" t="s">
        <v>234</v>
      </c>
      <c r="B35" s="6">
        <v>90</v>
      </c>
      <c r="C35" s="6">
        <v>33</v>
      </c>
      <c r="D35" s="6">
        <v>0</v>
      </c>
      <c r="E35" s="180">
        <v>0</v>
      </c>
      <c r="F35" s="2">
        <v>0</v>
      </c>
      <c r="G35" s="2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83">
        <v>21</v>
      </c>
      <c r="P35" s="183">
        <v>12</v>
      </c>
      <c r="Q35" s="173" t="s">
        <v>242</v>
      </c>
      <c r="R35" s="149" t="s">
        <v>109</v>
      </c>
    </row>
    <row r="36" spans="1:18" ht="14.25" customHeight="1" thickBot="1" thickTop="1">
      <c r="A36" s="96" t="s">
        <v>235</v>
      </c>
      <c r="B36" s="6">
        <v>89</v>
      </c>
      <c r="C36" s="6">
        <v>35</v>
      </c>
      <c r="D36" s="6">
        <v>0</v>
      </c>
      <c r="E36" s="182">
        <v>34</v>
      </c>
      <c r="F36" s="2">
        <v>5</v>
      </c>
      <c r="G36" s="2">
        <v>29</v>
      </c>
      <c r="H36" s="3">
        <v>6</v>
      </c>
      <c r="I36" s="3">
        <v>4</v>
      </c>
      <c r="J36" s="3">
        <v>2</v>
      </c>
      <c r="K36" s="3">
        <v>14</v>
      </c>
      <c r="L36" s="3">
        <v>3</v>
      </c>
      <c r="M36" s="3">
        <v>0</v>
      </c>
      <c r="N36" s="3">
        <v>0</v>
      </c>
      <c r="O36" s="181">
        <v>1</v>
      </c>
      <c r="P36" s="3">
        <v>0</v>
      </c>
      <c r="Q36" s="173"/>
      <c r="R36" s="149" t="s">
        <v>110</v>
      </c>
    </row>
    <row r="37" spans="1:18" ht="14.25" customHeight="1" thickBot="1" thickTop="1">
      <c r="A37" s="96" t="s">
        <v>236</v>
      </c>
      <c r="B37" s="6">
        <v>84</v>
      </c>
      <c r="C37" s="6">
        <v>37</v>
      </c>
      <c r="D37" s="179">
        <v>0</v>
      </c>
      <c r="E37" s="180">
        <v>37</v>
      </c>
      <c r="F37" s="2">
        <v>5</v>
      </c>
      <c r="G37" s="2">
        <v>32</v>
      </c>
      <c r="H37" s="3">
        <v>5</v>
      </c>
      <c r="I37" s="3">
        <v>5</v>
      </c>
      <c r="J37" s="3">
        <v>2</v>
      </c>
      <c r="K37" s="3">
        <v>17</v>
      </c>
      <c r="L37" s="3">
        <v>3</v>
      </c>
      <c r="M37" s="3">
        <v>0</v>
      </c>
      <c r="N37" s="3">
        <v>0</v>
      </c>
      <c r="O37" s="181">
        <v>0</v>
      </c>
      <c r="P37" s="181">
        <v>0</v>
      </c>
      <c r="Q37" s="173"/>
      <c r="R37" s="149" t="s">
        <v>113</v>
      </c>
    </row>
    <row r="38" spans="1:18" ht="14.25" customHeight="1" thickBot="1" thickTop="1">
      <c r="A38" s="96" t="s">
        <v>237</v>
      </c>
      <c r="B38" s="6">
        <v>46</v>
      </c>
      <c r="C38" s="6">
        <v>14</v>
      </c>
      <c r="D38" s="6">
        <v>6</v>
      </c>
      <c r="E38" s="2">
        <v>8</v>
      </c>
      <c r="F38" s="2">
        <v>4</v>
      </c>
      <c r="G38" s="2">
        <v>4</v>
      </c>
      <c r="H38" s="3">
        <v>1</v>
      </c>
      <c r="I38" s="3">
        <v>0</v>
      </c>
      <c r="J38" s="3">
        <v>1</v>
      </c>
      <c r="K38" s="3">
        <v>0</v>
      </c>
      <c r="L38" s="3">
        <v>2</v>
      </c>
      <c r="M38" s="3">
        <v>0</v>
      </c>
      <c r="N38" s="3">
        <v>0</v>
      </c>
      <c r="O38" s="3">
        <v>0</v>
      </c>
      <c r="P38" s="3">
        <v>0</v>
      </c>
      <c r="Q38" s="173"/>
      <c r="R38" s="149" t="s">
        <v>112</v>
      </c>
    </row>
    <row r="39" spans="1:18" ht="14.25" customHeight="1" thickBot="1" thickTop="1">
      <c r="A39" s="116" t="s">
        <v>238</v>
      </c>
      <c r="B39" s="105">
        <v>32</v>
      </c>
      <c r="C39" s="105">
        <v>2</v>
      </c>
      <c r="D39" s="106">
        <v>0</v>
      </c>
      <c r="E39" s="163">
        <v>2</v>
      </c>
      <c r="F39" s="106">
        <v>0</v>
      </c>
      <c r="G39" s="106">
        <v>2</v>
      </c>
      <c r="H39" s="106">
        <v>1</v>
      </c>
      <c r="I39" s="106">
        <v>0</v>
      </c>
      <c r="J39" s="106">
        <v>0</v>
      </c>
      <c r="K39" s="106">
        <v>1</v>
      </c>
      <c r="L39" s="106">
        <v>0</v>
      </c>
      <c r="M39" s="163">
        <v>0</v>
      </c>
      <c r="N39" s="106">
        <v>0</v>
      </c>
      <c r="O39" s="106">
        <v>0</v>
      </c>
      <c r="P39" s="106">
        <v>0</v>
      </c>
      <c r="Q39" s="173"/>
      <c r="R39" s="149" t="s">
        <v>112</v>
      </c>
    </row>
    <row r="40" spans="1:18" ht="14.25" customHeight="1" thickBot="1" thickTop="1">
      <c r="A40" s="96" t="s">
        <v>239</v>
      </c>
      <c r="B40" s="6">
        <v>76</v>
      </c>
      <c r="C40" s="6">
        <v>19</v>
      </c>
      <c r="D40" s="179">
        <v>0</v>
      </c>
      <c r="E40" s="180">
        <v>19</v>
      </c>
      <c r="F40" s="2">
        <v>4</v>
      </c>
      <c r="G40" s="2">
        <v>15</v>
      </c>
      <c r="H40" s="3">
        <v>2</v>
      </c>
      <c r="I40" s="3">
        <v>4</v>
      </c>
      <c r="J40" s="3">
        <v>2</v>
      </c>
      <c r="K40" s="3">
        <v>6</v>
      </c>
      <c r="L40" s="3">
        <v>1</v>
      </c>
      <c r="M40" s="3">
        <v>0</v>
      </c>
      <c r="N40" s="3">
        <v>0</v>
      </c>
      <c r="O40" s="181">
        <v>0</v>
      </c>
      <c r="P40" s="181">
        <v>0</v>
      </c>
      <c r="Q40" s="173"/>
      <c r="R40" s="149" t="s">
        <v>111</v>
      </c>
    </row>
    <row r="41" spans="1:18" ht="14.25" customHeight="1" thickBot="1" thickTop="1">
      <c r="A41" s="96" t="s">
        <v>240</v>
      </c>
      <c r="B41" s="6">
        <v>77</v>
      </c>
      <c r="C41" s="6">
        <v>33</v>
      </c>
      <c r="D41" s="6">
        <v>14</v>
      </c>
      <c r="E41" s="2">
        <v>19</v>
      </c>
      <c r="F41" s="2">
        <v>6</v>
      </c>
      <c r="G41" s="2">
        <v>13</v>
      </c>
      <c r="H41" s="3">
        <v>5</v>
      </c>
      <c r="I41" s="3">
        <v>5</v>
      </c>
      <c r="J41" s="3">
        <v>2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173"/>
      <c r="R41" s="149" t="s">
        <v>110</v>
      </c>
    </row>
    <row r="42" spans="1:17" ht="14.25" customHeight="1" thickBot="1" thickTop="1">
      <c r="A42" s="96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91"/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4.28125" style="0" customWidth="1"/>
    <col min="2" max="2" width="6.7109375" style="0" customWidth="1"/>
    <col min="3" max="3" width="5.851562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7.1406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8.7109375" style="0" customWidth="1"/>
    <col min="15" max="15" width="10.140625" style="0" customWidth="1"/>
    <col min="17" max="17" width="1.7109375" style="0" customWidth="1"/>
    <col min="18" max="18" width="3.57421875" style="0" customWidth="1"/>
  </cols>
  <sheetData>
    <row r="1" spans="1:16" ht="32.25" customHeight="1" thickBot="1">
      <c r="A1" s="198" t="s">
        <v>36</v>
      </c>
      <c r="B1" s="204"/>
      <c r="C1" s="55"/>
      <c r="D1" s="55" t="s">
        <v>59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204"/>
      <c r="B2" s="204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204"/>
      <c r="B3" s="204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204"/>
      <c r="B4" s="204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204"/>
      <c r="B5" s="204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204"/>
      <c r="B6" s="204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20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  <c r="T7" s="172" t="s">
        <v>85</v>
      </c>
    </row>
    <row r="8" spans="1:20" ht="14.25" thickBot="1" thickTop="1">
      <c r="A8" s="92" t="s">
        <v>0</v>
      </c>
      <c r="B8" s="8">
        <f aca="true" t="shared" si="0" ref="B8:P8">SUM(B12:B42)</f>
        <v>2500</v>
      </c>
      <c r="C8" s="8">
        <f t="shared" si="0"/>
        <v>807</v>
      </c>
      <c r="D8" s="48">
        <f t="shared" si="0"/>
        <v>225</v>
      </c>
      <c r="E8" s="33">
        <f t="shared" si="0"/>
        <v>433</v>
      </c>
      <c r="F8" s="36">
        <f t="shared" si="0"/>
        <v>96</v>
      </c>
      <c r="G8" s="39">
        <f t="shared" si="0"/>
        <v>337</v>
      </c>
      <c r="H8" s="43">
        <f t="shared" si="0"/>
        <v>71</v>
      </c>
      <c r="I8" s="43">
        <f t="shared" si="0"/>
        <v>62</v>
      </c>
      <c r="J8" s="43">
        <f t="shared" si="0"/>
        <v>49</v>
      </c>
      <c r="K8" s="43">
        <f t="shared" si="0"/>
        <v>110</v>
      </c>
      <c r="L8" s="43">
        <f t="shared" si="0"/>
        <v>45</v>
      </c>
      <c r="M8" s="62">
        <f t="shared" si="0"/>
        <v>39</v>
      </c>
      <c r="N8" s="77">
        <f t="shared" si="0"/>
        <v>0</v>
      </c>
      <c r="O8" s="66">
        <f t="shared" si="0"/>
        <v>65</v>
      </c>
      <c r="P8" s="72">
        <f t="shared" si="0"/>
        <v>34</v>
      </c>
      <c r="S8" s="166" t="s">
        <v>81</v>
      </c>
      <c r="T8" s="94"/>
    </row>
    <row r="9" spans="1:20" ht="14.25" thickBot="1" thickTop="1">
      <c r="A9" s="92" t="s">
        <v>3</v>
      </c>
      <c r="B9" s="7"/>
      <c r="C9" s="59">
        <f>COUNT($C12:C42)</f>
        <v>31</v>
      </c>
      <c r="D9" s="49">
        <f aca="true" t="shared" si="1" ref="D9:P9">D8/$C$8</f>
        <v>0.2788104089219331</v>
      </c>
      <c r="E9" s="34">
        <f t="shared" si="1"/>
        <v>0.5365551425030979</v>
      </c>
      <c r="F9" s="37">
        <f t="shared" si="1"/>
        <v>0.11895910780669144</v>
      </c>
      <c r="G9" s="40">
        <f t="shared" si="1"/>
        <v>0.41759603469640644</v>
      </c>
      <c r="H9" s="44">
        <f t="shared" si="1"/>
        <v>0.08798017348203221</v>
      </c>
      <c r="I9" s="44">
        <f t="shared" si="1"/>
        <v>0.0768277571251549</v>
      </c>
      <c r="J9" s="44">
        <f t="shared" si="1"/>
        <v>0.06071871127633209</v>
      </c>
      <c r="K9" s="44">
        <f t="shared" si="1"/>
        <v>0.13630731102850063</v>
      </c>
      <c r="L9" s="44">
        <f t="shared" si="1"/>
        <v>0.055762081784386616</v>
      </c>
      <c r="M9" s="63">
        <f t="shared" si="1"/>
        <v>0.048327137546468404</v>
      </c>
      <c r="N9" s="78">
        <f t="shared" si="1"/>
        <v>0</v>
      </c>
      <c r="O9" s="67">
        <f t="shared" si="1"/>
        <v>0.080545229244114</v>
      </c>
      <c r="P9" s="73">
        <f t="shared" si="1"/>
        <v>0.042131350681536554</v>
      </c>
      <c r="S9" s="167" t="s">
        <v>86</v>
      </c>
      <c r="T9" s="94"/>
    </row>
    <row r="10" spans="1:20" ht="14.25" thickBot="1" thickTop="1">
      <c r="A10" s="92" t="s">
        <v>4</v>
      </c>
      <c r="B10" s="10">
        <f>B8/C9</f>
        <v>80.64516129032258</v>
      </c>
      <c r="C10" s="10">
        <f>C8/C9</f>
        <v>26.032258064516128</v>
      </c>
      <c r="D10" s="50">
        <f aca="true" t="shared" si="2" ref="D10:P10">D8/$C$9</f>
        <v>7.258064516129032</v>
      </c>
      <c r="E10" s="35">
        <f t="shared" si="2"/>
        <v>13.96774193548387</v>
      </c>
      <c r="F10" s="38">
        <f t="shared" si="2"/>
        <v>3.096774193548387</v>
      </c>
      <c r="G10" s="41">
        <f t="shared" si="2"/>
        <v>10.870967741935484</v>
      </c>
      <c r="H10" s="45">
        <f t="shared" si="2"/>
        <v>2.2903225806451615</v>
      </c>
      <c r="I10" s="45">
        <f t="shared" si="2"/>
        <v>2</v>
      </c>
      <c r="J10" s="45">
        <f t="shared" si="2"/>
        <v>1.5806451612903225</v>
      </c>
      <c r="K10" s="45">
        <f t="shared" si="2"/>
        <v>3.5483870967741935</v>
      </c>
      <c r="L10" s="45">
        <f t="shared" si="2"/>
        <v>1.4516129032258065</v>
      </c>
      <c r="M10" s="64">
        <f t="shared" si="2"/>
        <v>1.2580645161290323</v>
      </c>
      <c r="N10" s="79">
        <f t="shared" si="2"/>
        <v>0</v>
      </c>
      <c r="O10" s="68">
        <f t="shared" si="2"/>
        <v>2.096774193548387</v>
      </c>
      <c r="P10" s="74">
        <f t="shared" si="2"/>
        <v>1.096774193548387</v>
      </c>
      <c r="S10" s="171" t="s">
        <v>87</v>
      </c>
      <c r="T10" s="94"/>
    </row>
    <row r="11" spans="1:50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18" ht="14.25" customHeight="1" thickBot="1" thickTop="1">
      <c r="A12" s="149" t="s">
        <v>295</v>
      </c>
      <c r="B12" s="6">
        <v>99</v>
      </c>
      <c r="C12" s="6">
        <v>35</v>
      </c>
      <c r="D12" s="6">
        <v>9</v>
      </c>
      <c r="E12" s="2">
        <v>0</v>
      </c>
      <c r="F12" s="2">
        <v>0</v>
      </c>
      <c r="G12" s="2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17</v>
      </c>
      <c r="P12" s="3">
        <v>9</v>
      </c>
      <c r="Q12" s="91"/>
      <c r="R12" s="149" t="s">
        <v>113</v>
      </c>
    </row>
    <row r="13" spans="1:18" ht="14.25" customHeight="1" thickBot="1" thickTop="1">
      <c r="A13" s="104" t="s">
        <v>294</v>
      </c>
      <c r="B13" s="6">
        <v>49</v>
      </c>
      <c r="C13" s="6">
        <v>16</v>
      </c>
      <c r="D13" s="6">
        <v>7</v>
      </c>
      <c r="E13" s="2">
        <v>9</v>
      </c>
      <c r="F13" s="2">
        <v>4</v>
      </c>
      <c r="G13" s="2">
        <v>5</v>
      </c>
      <c r="H13" s="3">
        <v>1</v>
      </c>
      <c r="I13" s="3">
        <v>1</v>
      </c>
      <c r="J13" s="3">
        <v>1</v>
      </c>
      <c r="K13" s="3">
        <v>0</v>
      </c>
      <c r="L13" s="3">
        <v>3</v>
      </c>
      <c r="M13" s="3">
        <v>0</v>
      </c>
      <c r="N13" s="3">
        <v>0</v>
      </c>
      <c r="O13" s="3">
        <v>0</v>
      </c>
      <c r="P13" s="3">
        <v>0</v>
      </c>
      <c r="Q13" s="91"/>
      <c r="R13" s="149" t="s">
        <v>112</v>
      </c>
    </row>
    <row r="14" spans="1:18" ht="14.25" customHeight="1" thickBot="1" thickTop="1">
      <c r="A14" s="149" t="s">
        <v>293</v>
      </c>
      <c r="B14" s="6">
        <v>45</v>
      </c>
      <c r="C14" s="6">
        <v>7</v>
      </c>
      <c r="D14" s="6">
        <v>0</v>
      </c>
      <c r="E14" s="2">
        <v>0</v>
      </c>
      <c r="F14" s="2">
        <v>0</v>
      </c>
      <c r="G14" s="2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0</v>
      </c>
      <c r="O14" s="3">
        <v>0</v>
      </c>
      <c r="P14" s="3">
        <v>0</v>
      </c>
      <c r="Q14" s="91"/>
      <c r="R14" s="149" t="s">
        <v>112</v>
      </c>
    </row>
    <row r="15" spans="1:18" ht="14.25" customHeight="1" thickBot="1" thickTop="1">
      <c r="A15" s="149" t="s">
        <v>292</v>
      </c>
      <c r="B15" s="6">
        <v>86</v>
      </c>
      <c r="C15" s="6">
        <v>23</v>
      </c>
      <c r="D15" s="187">
        <v>4</v>
      </c>
      <c r="E15" s="180">
        <v>19</v>
      </c>
      <c r="F15" s="2">
        <v>3</v>
      </c>
      <c r="G15" s="2">
        <v>16</v>
      </c>
      <c r="H15" s="3">
        <v>3</v>
      </c>
      <c r="I15" s="3">
        <v>3</v>
      </c>
      <c r="J15" s="3">
        <v>2</v>
      </c>
      <c r="K15" s="3">
        <v>7</v>
      </c>
      <c r="L15" s="3">
        <v>1</v>
      </c>
      <c r="M15" s="3">
        <v>0</v>
      </c>
      <c r="N15" s="3">
        <v>0</v>
      </c>
      <c r="O15" s="181">
        <v>0</v>
      </c>
      <c r="P15" s="181">
        <v>0</v>
      </c>
      <c r="Q15" s="91"/>
      <c r="R15" s="149" t="s">
        <v>111</v>
      </c>
    </row>
    <row r="16" spans="1:18" ht="14.25" customHeight="1" thickBot="1" thickTop="1">
      <c r="A16" s="104" t="s">
        <v>290</v>
      </c>
      <c r="B16" s="6">
        <v>93</v>
      </c>
      <c r="C16" s="6">
        <v>34</v>
      </c>
      <c r="D16" s="6">
        <v>15</v>
      </c>
      <c r="E16" s="2">
        <v>19</v>
      </c>
      <c r="F16" s="2">
        <v>5</v>
      </c>
      <c r="G16" s="2">
        <v>14</v>
      </c>
      <c r="H16" s="3">
        <v>6</v>
      </c>
      <c r="I16" s="3">
        <v>4</v>
      </c>
      <c r="J16" s="3">
        <v>3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91"/>
      <c r="R16" s="149" t="s">
        <v>110</v>
      </c>
    </row>
    <row r="17" spans="1:18" ht="14.25" customHeight="1" thickBot="1" thickTop="1">
      <c r="A17" s="149" t="s">
        <v>291</v>
      </c>
      <c r="B17" s="6">
        <v>113</v>
      </c>
      <c r="C17" s="6">
        <v>45</v>
      </c>
      <c r="D17" s="6">
        <v>0</v>
      </c>
      <c r="E17" s="2">
        <v>18</v>
      </c>
      <c r="F17" s="2">
        <v>4</v>
      </c>
      <c r="G17" s="2">
        <v>14</v>
      </c>
      <c r="H17" s="3">
        <v>1</v>
      </c>
      <c r="I17" s="3">
        <v>2</v>
      </c>
      <c r="J17" s="3">
        <v>0</v>
      </c>
      <c r="K17" s="3">
        <v>11</v>
      </c>
      <c r="L17" s="3">
        <v>0</v>
      </c>
      <c r="M17" s="3">
        <v>0</v>
      </c>
      <c r="N17" s="3">
        <v>0</v>
      </c>
      <c r="O17" s="3">
        <v>18</v>
      </c>
      <c r="P17" s="3">
        <v>9</v>
      </c>
      <c r="Q17" s="91"/>
      <c r="R17" s="149" t="s">
        <v>109</v>
      </c>
    </row>
    <row r="18" spans="1:18" ht="14.25" customHeight="1" thickBot="1" thickTop="1">
      <c r="A18" s="104" t="s">
        <v>289</v>
      </c>
      <c r="B18" s="6">
        <v>92</v>
      </c>
      <c r="C18" s="6">
        <v>33</v>
      </c>
      <c r="D18" s="6">
        <v>14</v>
      </c>
      <c r="E18" s="2">
        <v>19</v>
      </c>
      <c r="F18" s="2">
        <v>6</v>
      </c>
      <c r="G18" s="2">
        <v>13</v>
      </c>
      <c r="H18" s="3">
        <v>5</v>
      </c>
      <c r="I18" s="3">
        <v>4</v>
      </c>
      <c r="J18" s="3">
        <v>2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91"/>
      <c r="R18" s="149" t="s">
        <v>110</v>
      </c>
    </row>
    <row r="19" spans="1:18" ht="14.25" customHeight="1" thickBot="1" thickTop="1">
      <c r="A19" s="104" t="s">
        <v>288</v>
      </c>
      <c r="B19" s="6">
        <v>97</v>
      </c>
      <c r="C19" s="6">
        <v>34</v>
      </c>
      <c r="D19" s="184">
        <v>8</v>
      </c>
      <c r="E19" s="180">
        <v>26</v>
      </c>
      <c r="F19" s="2">
        <v>4</v>
      </c>
      <c r="G19" s="2">
        <v>22</v>
      </c>
      <c r="H19" s="3">
        <v>4</v>
      </c>
      <c r="I19" s="3">
        <v>2</v>
      </c>
      <c r="J19" s="3">
        <v>2</v>
      </c>
      <c r="K19" s="3">
        <v>11</v>
      </c>
      <c r="L19" s="3">
        <v>3</v>
      </c>
      <c r="M19" s="3">
        <v>0</v>
      </c>
      <c r="N19" s="3">
        <v>0</v>
      </c>
      <c r="O19" s="181">
        <v>0</v>
      </c>
      <c r="P19" s="181">
        <v>0</v>
      </c>
      <c r="Q19" s="91"/>
      <c r="R19" s="149" t="s">
        <v>113</v>
      </c>
    </row>
    <row r="20" spans="1:18" ht="14.25" customHeight="1" thickBot="1" thickTop="1">
      <c r="A20" s="104" t="s">
        <v>286</v>
      </c>
      <c r="B20" s="6">
        <v>55</v>
      </c>
      <c r="C20" s="6">
        <v>16</v>
      </c>
      <c r="D20" s="6">
        <v>8</v>
      </c>
      <c r="E20" s="2">
        <v>8</v>
      </c>
      <c r="F20" s="2">
        <v>3</v>
      </c>
      <c r="G20" s="2">
        <v>5</v>
      </c>
      <c r="H20" s="3">
        <v>1</v>
      </c>
      <c r="I20" s="3">
        <v>0</v>
      </c>
      <c r="J20" s="3">
        <v>1</v>
      </c>
      <c r="K20" s="3">
        <v>0</v>
      </c>
      <c r="L20" s="3">
        <v>3</v>
      </c>
      <c r="M20" s="3">
        <v>0</v>
      </c>
      <c r="N20" s="3">
        <v>0</v>
      </c>
      <c r="O20" s="3">
        <v>0</v>
      </c>
      <c r="P20" s="3">
        <v>0</v>
      </c>
      <c r="Q20" s="91"/>
      <c r="R20" s="149" t="s">
        <v>112</v>
      </c>
    </row>
    <row r="21" spans="1:18" ht="14.25" customHeight="1" thickBot="1" thickTop="1">
      <c r="A21" s="104" t="s">
        <v>287</v>
      </c>
      <c r="B21" s="6">
        <v>50</v>
      </c>
      <c r="C21" s="6">
        <v>10</v>
      </c>
      <c r="D21" s="6">
        <v>0</v>
      </c>
      <c r="E21" s="2">
        <v>0</v>
      </c>
      <c r="F21" s="2">
        <v>0</v>
      </c>
      <c r="G21" s="2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10</v>
      </c>
      <c r="N21" s="3">
        <v>0</v>
      </c>
      <c r="O21" s="3">
        <v>0</v>
      </c>
      <c r="P21" s="3">
        <v>0</v>
      </c>
      <c r="Q21" s="91"/>
      <c r="R21" s="149" t="s">
        <v>112</v>
      </c>
    </row>
    <row r="22" spans="1:18" ht="14.25" customHeight="1" thickBot="1" thickTop="1">
      <c r="A22" s="149" t="s">
        <v>285</v>
      </c>
      <c r="B22" s="6">
        <v>85</v>
      </c>
      <c r="C22" s="6">
        <v>17</v>
      </c>
      <c r="D22" s="6">
        <v>3</v>
      </c>
      <c r="E22" s="180">
        <v>14</v>
      </c>
      <c r="F22" s="2">
        <v>2</v>
      </c>
      <c r="G22" s="2">
        <v>12</v>
      </c>
      <c r="H22" s="3">
        <v>1</v>
      </c>
      <c r="I22" s="3">
        <v>3</v>
      </c>
      <c r="J22" s="3">
        <v>2</v>
      </c>
      <c r="K22" s="3">
        <v>6</v>
      </c>
      <c r="L22" s="3">
        <v>0</v>
      </c>
      <c r="M22" s="3">
        <v>0</v>
      </c>
      <c r="N22" s="3">
        <v>0</v>
      </c>
      <c r="O22" s="181">
        <v>0</v>
      </c>
      <c r="P22" s="181">
        <v>0</v>
      </c>
      <c r="Q22" s="91"/>
      <c r="R22" s="149" t="s">
        <v>111</v>
      </c>
    </row>
    <row r="23" spans="1:18" ht="14.25" customHeight="1" thickBot="1" thickTop="1">
      <c r="A23" s="104" t="s">
        <v>284</v>
      </c>
      <c r="B23" s="6">
        <v>99</v>
      </c>
      <c r="C23" s="6">
        <v>34</v>
      </c>
      <c r="D23" s="6">
        <v>18</v>
      </c>
      <c r="E23" s="2">
        <v>11</v>
      </c>
      <c r="F23" s="2">
        <v>3</v>
      </c>
      <c r="G23" s="2">
        <v>8</v>
      </c>
      <c r="H23" s="3">
        <v>2</v>
      </c>
      <c r="I23" s="3">
        <v>3</v>
      </c>
      <c r="J23" s="3">
        <v>2</v>
      </c>
      <c r="K23" s="3">
        <v>0</v>
      </c>
      <c r="L23" s="3">
        <v>1</v>
      </c>
      <c r="M23" s="3">
        <v>0</v>
      </c>
      <c r="N23" s="3">
        <v>0</v>
      </c>
      <c r="O23" s="181">
        <v>4</v>
      </c>
      <c r="P23" s="181">
        <v>1</v>
      </c>
      <c r="Q23" s="91"/>
      <c r="R23" s="149" t="s">
        <v>110</v>
      </c>
    </row>
    <row r="24" spans="1:18" ht="14.25" customHeight="1" thickBot="1" thickTop="1">
      <c r="A24" s="149" t="s">
        <v>283</v>
      </c>
      <c r="B24" s="6">
        <v>97</v>
      </c>
      <c r="C24" s="6">
        <v>32</v>
      </c>
      <c r="D24" s="6">
        <v>0</v>
      </c>
      <c r="E24" s="182">
        <v>8</v>
      </c>
      <c r="F24" s="2">
        <v>0</v>
      </c>
      <c r="G24" s="2">
        <v>8</v>
      </c>
      <c r="H24" s="3">
        <v>1</v>
      </c>
      <c r="I24" s="3">
        <v>2</v>
      </c>
      <c r="J24" s="3">
        <v>0</v>
      </c>
      <c r="K24" s="3">
        <v>4</v>
      </c>
      <c r="L24" s="3">
        <v>1</v>
      </c>
      <c r="M24" s="3">
        <v>0</v>
      </c>
      <c r="N24" s="3">
        <v>0</v>
      </c>
      <c r="O24" s="3">
        <v>16</v>
      </c>
      <c r="P24" s="3">
        <v>8</v>
      </c>
      <c r="Q24" s="91"/>
      <c r="R24" s="149" t="s">
        <v>109</v>
      </c>
    </row>
    <row r="25" spans="1:18" ht="14.25" customHeight="1" thickBot="1" thickTop="1">
      <c r="A25" s="104" t="s">
        <v>282</v>
      </c>
      <c r="B25" s="6">
        <v>94</v>
      </c>
      <c r="C25" s="6">
        <v>34</v>
      </c>
      <c r="D25" s="6">
        <v>16</v>
      </c>
      <c r="E25" s="2">
        <v>18</v>
      </c>
      <c r="F25" s="2">
        <v>6</v>
      </c>
      <c r="G25" s="2">
        <v>12</v>
      </c>
      <c r="H25" s="3">
        <v>5</v>
      </c>
      <c r="I25" s="3">
        <v>4</v>
      </c>
      <c r="J25" s="3">
        <v>2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91"/>
      <c r="R25" s="149" t="s">
        <v>110</v>
      </c>
    </row>
    <row r="26" spans="1:18" ht="14.25" customHeight="1" thickBot="1" thickTop="1">
      <c r="A26" s="104" t="s">
        <v>281</v>
      </c>
      <c r="B26" s="6">
        <v>98</v>
      </c>
      <c r="C26" s="6">
        <v>35</v>
      </c>
      <c r="D26" s="184">
        <v>8</v>
      </c>
      <c r="E26" s="180">
        <v>25</v>
      </c>
      <c r="F26" s="2">
        <v>5</v>
      </c>
      <c r="G26" s="2">
        <v>20</v>
      </c>
      <c r="H26" s="3">
        <v>4</v>
      </c>
      <c r="I26" s="3">
        <v>2</v>
      </c>
      <c r="J26" s="3">
        <v>2</v>
      </c>
      <c r="K26" s="3">
        <v>9</v>
      </c>
      <c r="L26" s="3">
        <v>3</v>
      </c>
      <c r="M26" s="3">
        <v>0</v>
      </c>
      <c r="N26" s="3">
        <v>0</v>
      </c>
      <c r="O26" s="186">
        <v>1</v>
      </c>
      <c r="P26" s="186">
        <v>1</v>
      </c>
      <c r="Q26" s="91"/>
      <c r="R26" s="149" t="s">
        <v>113</v>
      </c>
    </row>
    <row r="27" spans="1:18" ht="14.25" customHeight="1" thickBot="1" thickTop="1">
      <c r="A27" s="104" t="s">
        <v>280</v>
      </c>
      <c r="B27" s="6">
        <v>60</v>
      </c>
      <c r="C27" s="6">
        <v>21</v>
      </c>
      <c r="D27" s="6">
        <v>10</v>
      </c>
      <c r="E27" s="2">
        <v>11</v>
      </c>
      <c r="F27" s="2">
        <v>5</v>
      </c>
      <c r="G27" s="2">
        <v>6</v>
      </c>
      <c r="H27" s="3">
        <v>1</v>
      </c>
      <c r="I27" s="3">
        <v>1</v>
      </c>
      <c r="J27" s="3">
        <v>1</v>
      </c>
      <c r="K27" s="3">
        <v>0</v>
      </c>
      <c r="L27" s="3">
        <v>3</v>
      </c>
      <c r="M27" s="3">
        <v>0</v>
      </c>
      <c r="N27" s="3">
        <v>0</v>
      </c>
      <c r="O27" s="3">
        <v>0</v>
      </c>
      <c r="P27" s="3">
        <v>0</v>
      </c>
      <c r="Q27" s="91"/>
      <c r="R27" s="149" t="s">
        <v>112</v>
      </c>
    </row>
    <row r="28" spans="1:18" ht="14.25" customHeight="1" thickBot="1" thickTop="1">
      <c r="A28" s="104" t="s">
        <v>279</v>
      </c>
      <c r="B28" s="6">
        <v>44</v>
      </c>
      <c r="C28" s="6">
        <v>7</v>
      </c>
      <c r="D28" s="6">
        <v>0</v>
      </c>
      <c r="E28" s="2">
        <v>0</v>
      </c>
      <c r="F28" s="2">
        <v>0</v>
      </c>
      <c r="G28" s="2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</v>
      </c>
      <c r="N28" s="3">
        <v>0</v>
      </c>
      <c r="O28" s="3">
        <v>0</v>
      </c>
      <c r="P28" s="3">
        <v>0</v>
      </c>
      <c r="Q28" s="91"/>
      <c r="R28" s="149" t="s">
        <v>112</v>
      </c>
    </row>
    <row r="29" spans="1:18" ht="14.25" customHeight="1" thickBot="1" thickTop="1">
      <c r="A29" s="149" t="s">
        <v>278</v>
      </c>
      <c r="B29" s="6">
        <v>81</v>
      </c>
      <c r="C29" s="6">
        <v>20</v>
      </c>
      <c r="D29" s="6">
        <v>5</v>
      </c>
      <c r="E29" s="2">
        <v>0</v>
      </c>
      <c r="F29" s="2">
        <v>0</v>
      </c>
      <c r="G29" s="2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9</v>
      </c>
      <c r="P29" s="3">
        <v>6</v>
      </c>
      <c r="Q29" s="91"/>
      <c r="R29" s="149" t="s">
        <v>111</v>
      </c>
    </row>
    <row r="30" spans="1:18" ht="14.25" customHeight="1" thickBot="1" thickTop="1">
      <c r="A30" s="104" t="s">
        <v>277</v>
      </c>
      <c r="B30" s="6">
        <v>91</v>
      </c>
      <c r="C30" s="6">
        <v>31</v>
      </c>
      <c r="D30" s="6">
        <v>14</v>
      </c>
      <c r="E30" s="2">
        <v>17</v>
      </c>
      <c r="F30" s="2">
        <v>5</v>
      </c>
      <c r="G30" s="2">
        <v>12</v>
      </c>
      <c r="H30" s="3">
        <v>4</v>
      </c>
      <c r="I30" s="3">
        <v>4</v>
      </c>
      <c r="J30" s="3">
        <v>3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  <c r="Q30" s="91"/>
      <c r="R30" s="149" t="s">
        <v>110</v>
      </c>
    </row>
    <row r="31" spans="1:18" ht="14.25" customHeight="1" thickBot="1" thickTop="1">
      <c r="A31" s="149" t="s">
        <v>276</v>
      </c>
      <c r="B31" s="6">
        <v>95</v>
      </c>
      <c r="C31" s="6">
        <v>39</v>
      </c>
      <c r="D31" s="6">
        <v>0</v>
      </c>
      <c r="E31" s="182">
        <v>39</v>
      </c>
      <c r="F31" s="2">
        <v>4</v>
      </c>
      <c r="G31" s="2">
        <v>35</v>
      </c>
      <c r="H31" s="3">
        <v>5</v>
      </c>
      <c r="I31" s="3">
        <v>5</v>
      </c>
      <c r="J31" s="3">
        <v>2</v>
      </c>
      <c r="K31" s="3">
        <v>18</v>
      </c>
      <c r="L31" s="3">
        <v>5</v>
      </c>
      <c r="M31" s="3">
        <v>0</v>
      </c>
      <c r="N31" s="3">
        <v>0</v>
      </c>
      <c r="O31" s="181">
        <v>0</v>
      </c>
      <c r="P31" s="181">
        <v>0</v>
      </c>
      <c r="Q31" s="91"/>
      <c r="R31" s="149" t="s">
        <v>109</v>
      </c>
    </row>
    <row r="32" spans="1:18" ht="14.25" customHeight="1" thickBot="1" thickTop="1">
      <c r="A32" s="104" t="s">
        <v>275</v>
      </c>
      <c r="B32" s="6">
        <v>97</v>
      </c>
      <c r="C32" s="6">
        <v>34</v>
      </c>
      <c r="D32" s="6">
        <v>15</v>
      </c>
      <c r="E32" s="2">
        <v>19</v>
      </c>
      <c r="F32" s="2">
        <v>6</v>
      </c>
      <c r="G32" s="2">
        <v>13</v>
      </c>
      <c r="H32" s="3">
        <v>5</v>
      </c>
      <c r="I32" s="3">
        <v>4</v>
      </c>
      <c r="J32" s="3">
        <v>3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91"/>
      <c r="R32" s="149" t="s">
        <v>110</v>
      </c>
    </row>
    <row r="33" spans="1:18" ht="14.25" customHeight="1" thickBot="1" thickTop="1">
      <c r="A33" s="104" t="s">
        <v>274</v>
      </c>
      <c r="B33" s="6">
        <v>98</v>
      </c>
      <c r="C33" s="6">
        <v>37</v>
      </c>
      <c r="D33" s="6">
        <v>9</v>
      </c>
      <c r="E33" s="180">
        <v>17</v>
      </c>
      <c r="F33" s="2">
        <v>3</v>
      </c>
      <c r="G33" s="2">
        <v>14</v>
      </c>
      <c r="H33" s="3">
        <v>2</v>
      </c>
      <c r="I33" s="3">
        <v>1</v>
      </c>
      <c r="J33" s="3">
        <v>2</v>
      </c>
      <c r="K33" s="3">
        <v>8</v>
      </c>
      <c r="L33" s="3">
        <v>1</v>
      </c>
      <c r="M33" s="3">
        <v>0</v>
      </c>
      <c r="N33" s="3">
        <v>0</v>
      </c>
      <c r="O33" s="181">
        <v>0</v>
      </c>
      <c r="P33" s="181">
        <v>0</v>
      </c>
      <c r="Q33" s="91"/>
      <c r="R33" s="149" t="s">
        <v>113</v>
      </c>
    </row>
    <row r="34" spans="1:18" ht="14.25" customHeight="1" thickBot="1" thickTop="1">
      <c r="A34" s="104" t="s">
        <v>273</v>
      </c>
      <c r="B34" s="6">
        <v>54</v>
      </c>
      <c r="C34" s="6">
        <v>16</v>
      </c>
      <c r="D34" s="6">
        <v>8</v>
      </c>
      <c r="E34" s="2">
        <v>8</v>
      </c>
      <c r="F34" s="2">
        <v>4</v>
      </c>
      <c r="G34" s="2">
        <v>4</v>
      </c>
      <c r="H34" s="3">
        <v>1</v>
      </c>
      <c r="I34" s="3">
        <v>0</v>
      </c>
      <c r="J34" s="3">
        <v>1</v>
      </c>
      <c r="K34" s="3">
        <v>0</v>
      </c>
      <c r="L34" s="3">
        <v>2</v>
      </c>
      <c r="M34" s="3">
        <v>0</v>
      </c>
      <c r="N34" s="3">
        <v>0</v>
      </c>
      <c r="O34" s="3">
        <v>0</v>
      </c>
      <c r="P34" s="3">
        <v>0</v>
      </c>
      <c r="Q34" s="91"/>
      <c r="R34" s="149" t="s">
        <v>112</v>
      </c>
    </row>
    <row r="35" spans="1:18" ht="14.25" customHeight="1" thickBot="1" thickTop="1">
      <c r="A35" s="104" t="s">
        <v>272</v>
      </c>
      <c r="B35" s="6">
        <v>46</v>
      </c>
      <c r="C35" s="6">
        <v>7</v>
      </c>
      <c r="D35" s="6">
        <v>0</v>
      </c>
      <c r="E35" s="180">
        <v>1</v>
      </c>
      <c r="F35" s="2">
        <v>0</v>
      </c>
      <c r="G35" s="2">
        <v>1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186">
        <v>6</v>
      </c>
      <c r="N35" s="3">
        <v>0</v>
      </c>
      <c r="O35" s="3">
        <v>0</v>
      </c>
      <c r="P35" s="3">
        <v>0</v>
      </c>
      <c r="Q35" s="91"/>
      <c r="R35" s="149" t="s">
        <v>112</v>
      </c>
    </row>
    <row r="36" spans="1:18" ht="14.25" customHeight="1" thickBot="1" thickTop="1">
      <c r="A36" s="149" t="s">
        <v>264</v>
      </c>
      <c r="B36" s="6">
        <v>86</v>
      </c>
      <c r="C36" s="6">
        <v>18</v>
      </c>
      <c r="D36" s="187">
        <v>3</v>
      </c>
      <c r="E36" s="182">
        <v>15</v>
      </c>
      <c r="F36" s="2">
        <v>3</v>
      </c>
      <c r="G36" s="2">
        <v>12</v>
      </c>
      <c r="H36" s="3">
        <v>1</v>
      </c>
      <c r="I36" s="3">
        <v>3</v>
      </c>
      <c r="J36" s="3">
        <v>2</v>
      </c>
      <c r="K36" s="3">
        <v>6</v>
      </c>
      <c r="L36" s="3">
        <v>0</v>
      </c>
      <c r="M36" s="3">
        <v>0</v>
      </c>
      <c r="N36" s="3">
        <v>0</v>
      </c>
      <c r="O36" s="181">
        <v>0</v>
      </c>
      <c r="P36" s="181">
        <v>0</v>
      </c>
      <c r="Q36" s="91"/>
      <c r="R36" s="149" t="s">
        <v>111</v>
      </c>
    </row>
    <row r="37" spans="1:18" ht="14.25" customHeight="1" thickBot="1" thickTop="1">
      <c r="A37" s="104" t="s">
        <v>265</v>
      </c>
      <c r="B37" s="6">
        <v>93</v>
      </c>
      <c r="C37" s="6">
        <v>32</v>
      </c>
      <c r="D37" s="6">
        <v>17</v>
      </c>
      <c r="E37" s="2">
        <v>15</v>
      </c>
      <c r="F37" s="2">
        <v>2</v>
      </c>
      <c r="G37" s="2">
        <v>13</v>
      </c>
      <c r="H37" s="3">
        <v>3</v>
      </c>
      <c r="I37" s="3">
        <v>4</v>
      </c>
      <c r="J37" s="3">
        <v>3</v>
      </c>
      <c r="K37" s="3">
        <v>0</v>
      </c>
      <c r="L37" s="3">
        <v>3</v>
      </c>
      <c r="M37" s="3">
        <v>0</v>
      </c>
      <c r="N37" s="3">
        <v>0</v>
      </c>
      <c r="O37" s="3">
        <v>0</v>
      </c>
      <c r="P37" s="3">
        <v>0</v>
      </c>
      <c r="Q37" s="91"/>
      <c r="R37" s="149" t="s">
        <v>110</v>
      </c>
    </row>
    <row r="38" spans="1:18" ht="14.25" customHeight="1" thickBot="1" thickTop="1">
      <c r="A38" s="149" t="s">
        <v>266</v>
      </c>
      <c r="B38" s="6">
        <v>100</v>
      </c>
      <c r="C38" s="6">
        <v>37</v>
      </c>
      <c r="D38" s="6">
        <v>0</v>
      </c>
      <c r="E38" s="182">
        <v>37</v>
      </c>
      <c r="F38" s="2">
        <v>6</v>
      </c>
      <c r="G38" s="2">
        <v>31</v>
      </c>
      <c r="H38" s="3">
        <v>5</v>
      </c>
      <c r="I38" s="3">
        <v>3</v>
      </c>
      <c r="J38" s="3">
        <v>3</v>
      </c>
      <c r="K38" s="3">
        <v>19</v>
      </c>
      <c r="L38" s="3">
        <v>1</v>
      </c>
      <c r="M38" s="3">
        <v>0</v>
      </c>
      <c r="N38" s="3">
        <v>0</v>
      </c>
      <c r="O38" s="181">
        <v>0</v>
      </c>
      <c r="P38" s="181">
        <v>0</v>
      </c>
      <c r="Q38" s="91"/>
      <c r="R38" s="149" t="s">
        <v>109</v>
      </c>
    </row>
    <row r="39" spans="1:18" ht="14.25" customHeight="1" thickBot="1" thickTop="1">
      <c r="A39" s="104" t="s">
        <v>267</v>
      </c>
      <c r="B39" s="6">
        <v>94</v>
      </c>
      <c r="C39" s="6">
        <v>36</v>
      </c>
      <c r="D39" s="6">
        <v>16</v>
      </c>
      <c r="E39" s="2">
        <v>20</v>
      </c>
      <c r="F39" s="2">
        <v>5</v>
      </c>
      <c r="G39" s="2">
        <v>15</v>
      </c>
      <c r="H39" s="3">
        <v>5</v>
      </c>
      <c r="I39" s="3">
        <v>5</v>
      </c>
      <c r="J39" s="3">
        <v>4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  <c r="Q39" s="91"/>
      <c r="R39" s="149" t="s">
        <v>110</v>
      </c>
    </row>
    <row r="40" spans="1:18" ht="14.25" customHeight="1" thickBot="1" thickTop="1">
      <c r="A40" s="104" t="s">
        <v>268</v>
      </c>
      <c r="B40" s="6">
        <v>96</v>
      </c>
      <c r="C40" s="6">
        <v>36</v>
      </c>
      <c r="D40" s="6">
        <v>10</v>
      </c>
      <c r="E40" s="180">
        <v>26</v>
      </c>
      <c r="F40" s="2">
        <v>5</v>
      </c>
      <c r="G40" s="2">
        <v>21</v>
      </c>
      <c r="H40" s="3">
        <v>4</v>
      </c>
      <c r="I40" s="3">
        <v>2</v>
      </c>
      <c r="J40" s="3">
        <v>2</v>
      </c>
      <c r="K40" s="3">
        <v>11</v>
      </c>
      <c r="L40" s="3">
        <v>2</v>
      </c>
      <c r="M40" s="3">
        <v>0</v>
      </c>
      <c r="N40" s="3">
        <v>0</v>
      </c>
      <c r="O40" s="181">
        <v>0</v>
      </c>
      <c r="P40" s="181">
        <v>0</v>
      </c>
      <c r="Q40" s="91"/>
      <c r="R40" s="149" t="s">
        <v>113</v>
      </c>
    </row>
    <row r="41" spans="1:18" ht="14.25" customHeight="1" thickBot="1" thickTop="1">
      <c r="A41" s="104" t="s">
        <v>269</v>
      </c>
      <c r="B41" s="6">
        <v>69</v>
      </c>
      <c r="C41" s="6">
        <v>20</v>
      </c>
      <c r="D41" s="6">
        <v>6</v>
      </c>
      <c r="E41" s="2">
        <v>14</v>
      </c>
      <c r="F41" s="2">
        <v>3</v>
      </c>
      <c r="G41" s="2">
        <v>11</v>
      </c>
      <c r="H41" s="3">
        <v>1</v>
      </c>
      <c r="I41" s="3">
        <v>0</v>
      </c>
      <c r="J41" s="3">
        <v>4</v>
      </c>
      <c r="K41" s="3">
        <v>0</v>
      </c>
      <c r="L41" s="3">
        <v>6</v>
      </c>
      <c r="M41" s="3">
        <v>0</v>
      </c>
      <c r="N41" s="3">
        <v>0</v>
      </c>
      <c r="O41" s="3">
        <v>0</v>
      </c>
      <c r="P41" s="3">
        <v>0</v>
      </c>
      <c r="Q41" s="91"/>
      <c r="R41" s="149" t="s">
        <v>112</v>
      </c>
    </row>
    <row r="42" spans="1:18" ht="14.25" customHeight="1" thickBot="1" thickTop="1">
      <c r="A42" s="104" t="s">
        <v>270</v>
      </c>
      <c r="B42" s="6">
        <v>44</v>
      </c>
      <c r="C42" s="6">
        <v>11</v>
      </c>
      <c r="D42" s="179">
        <v>2</v>
      </c>
      <c r="E42" s="2">
        <v>0</v>
      </c>
      <c r="F42" s="2">
        <v>0</v>
      </c>
      <c r="G42" s="2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186">
        <v>9</v>
      </c>
      <c r="N42" s="3">
        <v>0</v>
      </c>
      <c r="O42" s="3">
        <v>0</v>
      </c>
      <c r="P42" s="3">
        <v>0</v>
      </c>
      <c r="Q42" s="91"/>
      <c r="R42" s="149" t="s">
        <v>112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2" width="5.421875" style="0" customWidth="1"/>
    <col min="3" max="3" width="5.28125" style="0" customWidth="1"/>
    <col min="5" max="5" width="8.00390625" style="0" customWidth="1"/>
    <col min="6" max="6" width="7.421875" style="0" customWidth="1"/>
    <col min="7" max="7" width="8.8515625" style="0" customWidth="1"/>
    <col min="8" max="8" width="6.140625" style="0" customWidth="1"/>
    <col min="9" max="9" width="6.421875" style="0" customWidth="1"/>
    <col min="10" max="10" width="6.7109375" style="0" customWidth="1"/>
    <col min="11" max="11" width="7.421875" style="0" customWidth="1"/>
    <col min="12" max="12" width="5.8515625" style="0" customWidth="1"/>
    <col min="13" max="13" width="7.421875" style="0" customWidth="1"/>
    <col min="14" max="14" width="8.8515625" style="0" customWidth="1"/>
    <col min="15" max="15" width="8.140625" style="0" customWidth="1"/>
    <col min="16" max="16" width="9.57421875" style="0" customWidth="1"/>
    <col min="17" max="17" width="8.421875" style="0" customWidth="1"/>
    <col min="18" max="18" width="1.28515625" style="0" customWidth="1"/>
    <col min="19" max="19" width="3.7109375" style="0" customWidth="1"/>
  </cols>
  <sheetData>
    <row r="1" spans="1:17" ht="32.25" customHeight="1" thickBot="1">
      <c r="A1" s="198" t="s">
        <v>36</v>
      </c>
      <c r="B1" s="204"/>
      <c r="C1" s="55"/>
      <c r="D1" s="55" t="s">
        <v>58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04"/>
      <c r="B2" s="204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04"/>
      <c r="B3" s="204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04"/>
      <c r="B4" s="204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04"/>
      <c r="B5" s="204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04"/>
      <c r="B6" s="204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306</v>
      </c>
      <c r="L7" s="56" t="s">
        <v>39</v>
      </c>
      <c r="M7" s="57" t="s">
        <v>16</v>
      </c>
      <c r="N7" s="100" t="s">
        <v>49</v>
      </c>
      <c r="O7" s="101" t="s">
        <v>45</v>
      </c>
      <c r="P7" s="102" t="s">
        <v>46</v>
      </c>
      <c r="Q7" s="103" t="s">
        <v>47</v>
      </c>
      <c r="U7" s="172" t="s">
        <v>85</v>
      </c>
    </row>
    <row r="8" spans="1:21" ht="14.25" thickBot="1" thickTop="1">
      <c r="A8" s="92" t="s">
        <v>0</v>
      </c>
      <c r="B8" s="8">
        <f aca="true" t="shared" si="0" ref="B8:Q8">SUM(B12:B47)</f>
        <v>2495</v>
      </c>
      <c r="C8" s="8">
        <f t="shared" si="0"/>
        <v>837</v>
      </c>
      <c r="D8" s="48">
        <f t="shared" si="0"/>
        <v>211</v>
      </c>
      <c r="E8" s="33">
        <f t="shared" si="0"/>
        <v>416</v>
      </c>
      <c r="F8" s="36">
        <f t="shared" si="0"/>
        <v>96</v>
      </c>
      <c r="G8" s="39">
        <f t="shared" si="0"/>
        <v>320</v>
      </c>
      <c r="H8" s="43">
        <f t="shared" si="0"/>
        <v>73</v>
      </c>
      <c r="I8" s="43">
        <f t="shared" si="0"/>
        <v>72</v>
      </c>
      <c r="J8" s="43">
        <f t="shared" si="0"/>
        <v>36</v>
      </c>
      <c r="K8" s="43">
        <f>SUM(K12:K47)</f>
        <v>21</v>
      </c>
      <c r="L8" s="43">
        <f t="shared" si="0"/>
        <v>105</v>
      </c>
      <c r="M8" s="43">
        <f t="shared" si="0"/>
        <v>17</v>
      </c>
      <c r="N8" s="62">
        <f t="shared" si="0"/>
        <v>26</v>
      </c>
      <c r="O8" s="77">
        <f t="shared" si="0"/>
        <v>0</v>
      </c>
      <c r="P8" s="66">
        <f t="shared" si="0"/>
        <v>122</v>
      </c>
      <c r="Q8" s="72">
        <f t="shared" si="0"/>
        <v>62</v>
      </c>
      <c r="T8" s="166" t="s">
        <v>81</v>
      </c>
      <c r="U8" s="94"/>
    </row>
    <row r="9" spans="1:21" ht="14.25" thickBot="1" thickTop="1">
      <c r="A9" s="92" t="s">
        <v>3</v>
      </c>
      <c r="B9" s="7"/>
      <c r="C9" s="59">
        <f>COUNT($C12:C47)</f>
        <v>31</v>
      </c>
      <c r="D9" s="49">
        <f aca="true" t="shared" si="1" ref="D9:Q9">D8/$C$8</f>
        <v>0.2520908004778972</v>
      </c>
      <c r="E9" s="34">
        <f t="shared" si="1"/>
        <v>0.4970131421744325</v>
      </c>
      <c r="F9" s="37">
        <f t="shared" si="1"/>
        <v>0.11469534050179211</v>
      </c>
      <c r="G9" s="40">
        <f t="shared" si="1"/>
        <v>0.3823178016726404</v>
      </c>
      <c r="H9" s="44">
        <f t="shared" si="1"/>
        <v>0.08721624850657109</v>
      </c>
      <c r="I9" s="44">
        <f t="shared" si="1"/>
        <v>0.08602150537634409</v>
      </c>
      <c r="J9" s="44">
        <f t="shared" si="1"/>
        <v>0.043010752688172046</v>
      </c>
      <c r="K9" s="44">
        <f t="shared" si="1"/>
        <v>0.025089605734767026</v>
      </c>
      <c r="L9" s="44">
        <f t="shared" si="1"/>
        <v>0.12544802867383512</v>
      </c>
      <c r="M9" s="44">
        <f t="shared" si="1"/>
        <v>0.02031063321385902</v>
      </c>
      <c r="N9" s="63">
        <f t="shared" si="1"/>
        <v>0.03106332138590203</v>
      </c>
      <c r="O9" s="78">
        <f t="shared" si="1"/>
        <v>0</v>
      </c>
      <c r="P9" s="67">
        <f t="shared" si="1"/>
        <v>0.14575866188769415</v>
      </c>
      <c r="Q9" s="73">
        <f t="shared" si="1"/>
        <v>0.07407407407407407</v>
      </c>
      <c r="T9" s="167" t="s">
        <v>86</v>
      </c>
      <c r="U9" s="94"/>
    </row>
    <row r="10" spans="1:21" ht="14.25" thickBot="1" thickTop="1">
      <c r="A10" s="92" t="s">
        <v>4</v>
      </c>
      <c r="B10" s="10">
        <f>B8/C9</f>
        <v>80.48387096774194</v>
      </c>
      <c r="C10" s="10">
        <f>C8/C9</f>
        <v>27</v>
      </c>
      <c r="D10" s="50">
        <f aca="true" t="shared" si="2" ref="D10:Q10">D8/$C$9</f>
        <v>6.806451612903226</v>
      </c>
      <c r="E10" s="35">
        <f t="shared" si="2"/>
        <v>13.419354838709678</v>
      </c>
      <c r="F10" s="38">
        <f t="shared" si="2"/>
        <v>3.096774193548387</v>
      </c>
      <c r="G10" s="41">
        <f t="shared" si="2"/>
        <v>10.32258064516129</v>
      </c>
      <c r="H10" s="45">
        <f t="shared" si="2"/>
        <v>2.3548387096774195</v>
      </c>
      <c r="I10" s="45">
        <f t="shared" si="2"/>
        <v>2.3225806451612905</v>
      </c>
      <c r="J10" s="45">
        <f t="shared" si="2"/>
        <v>1.1612903225806452</v>
      </c>
      <c r="K10" s="45">
        <f>K8/$C$9</f>
        <v>0.6774193548387096</v>
      </c>
      <c r="L10" s="45">
        <f t="shared" si="2"/>
        <v>3.3870967741935485</v>
      </c>
      <c r="M10" s="45">
        <f t="shared" si="2"/>
        <v>0.5483870967741935</v>
      </c>
      <c r="N10" s="64">
        <f t="shared" si="2"/>
        <v>0.8387096774193549</v>
      </c>
      <c r="O10" s="79">
        <f t="shared" si="2"/>
        <v>0</v>
      </c>
      <c r="P10" s="68">
        <f t="shared" si="2"/>
        <v>3.935483870967742</v>
      </c>
      <c r="Q10" s="74">
        <f t="shared" si="2"/>
        <v>2</v>
      </c>
      <c r="T10" s="171" t="s">
        <v>87</v>
      </c>
      <c r="U10" s="94"/>
    </row>
    <row r="11" spans="1:51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19" ht="14.25" customHeight="1" thickBot="1" thickTop="1">
      <c r="A12" s="104" t="s">
        <v>325</v>
      </c>
      <c r="B12" s="6">
        <v>92</v>
      </c>
      <c r="C12" s="6">
        <v>36</v>
      </c>
      <c r="D12" s="6">
        <v>16</v>
      </c>
      <c r="E12" s="2">
        <v>20</v>
      </c>
      <c r="F12" s="2">
        <v>5</v>
      </c>
      <c r="G12" s="2">
        <v>15</v>
      </c>
      <c r="H12" s="3">
        <v>5</v>
      </c>
      <c r="I12" s="3">
        <v>6</v>
      </c>
      <c r="J12" s="3">
        <v>3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91"/>
      <c r="S12" s="94" t="s">
        <v>348</v>
      </c>
    </row>
    <row r="13" spans="1:19" ht="14.25" customHeight="1" thickBot="1" thickTop="1">
      <c r="A13" s="104" t="s">
        <v>324</v>
      </c>
      <c r="B13" s="6">
        <v>104</v>
      </c>
      <c r="C13" s="6">
        <v>38</v>
      </c>
      <c r="D13" s="6">
        <v>0</v>
      </c>
      <c r="E13" s="2">
        <v>10</v>
      </c>
      <c r="F13" s="2">
        <v>2</v>
      </c>
      <c r="G13" s="2">
        <v>8</v>
      </c>
      <c r="H13" s="3">
        <v>2</v>
      </c>
      <c r="I13" s="3">
        <v>2</v>
      </c>
      <c r="J13" s="3">
        <v>0</v>
      </c>
      <c r="K13" s="3">
        <v>0</v>
      </c>
      <c r="L13" s="3">
        <v>4</v>
      </c>
      <c r="M13" s="3">
        <v>0</v>
      </c>
      <c r="N13" s="3">
        <v>0</v>
      </c>
      <c r="O13" s="3">
        <v>0</v>
      </c>
      <c r="P13" s="3">
        <v>19</v>
      </c>
      <c r="Q13" s="3">
        <v>9</v>
      </c>
      <c r="R13" s="91"/>
      <c r="S13" s="149" t="s">
        <v>347</v>
      </c>
    </row>
    <row r="14" spans="1:19" ht="14.25" customHeight="1" thickBot="1" thickTop="1">
      <c r="A14" s="104" t="s">
        <v>323</v>
      </c>
      <c r="B14" s="6">
        <v>99</v>
      </c>
      <c r="C14" s="105">
        <v>35</v>
      </c>
      <c r="D14" s="106">
        <v>17</v>
      </c>
      <c r="E14" s="106">
        <v>18</v>
      </c>
      <c r="F14" s="106">
        <v>5</v>
      </c>
      <c r="G14" s="106">
        <v>13</v>
      </c>
      <c r="H14" s="106">
        <v>5</v>
      </c>
      <c r="I14" s="106">
        <v>4</v>
      </c>
      <c r="J14" s="106">
        <v>3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91"/>
      <c r="S14" s="149" t="s">
        <v>346</v>
      </c>
    </row>
    <row r="15" spans="1:19" ht="14.25" customHeight="1" thickBot="1" thickTop="1">
      <c r="A15" s="104" t="s">
        <v>322</v>
      </c>
      <c r="B15" s="6">
        <v>97</v>
      </c>
      <c r="C15" s="105">
        <v>35</v>
      </c>
      <c r="D15" s="106">
        <v>9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17</v>
      </c>
      <c r="Q15" s="106">
        <v>9</v>
      </c>
      <c r="R15" s="91"/>
      <c r="S15" s="149" t="s">
        <v>345</v>
      </c>
    </row>
    <row r="16" spans="1:19" ht="14.25" customHeight="1" thickBot="1" thickTop="1">
      <c r="A16" s="104" t="s">
        <v>321</v>
      </c>
      <c r="B16" s="6">
        <v>51</v>
      </c>
      <c r="C16" s="6">
        <v>16</v>
      </c>
      <c r="D16" s="6">
        <v>8</v>
      </c>
      <c r="E16" s="2">
        <v>8</v>
      </c>
      <c r="F16" s="2">
        <v>4</v>
      </c>
      <c r="G16" s="2">
        <v>4</v>
      </c>
      <c r="H16" s="3">
        <v>1</v>
      </c>
      <c r="I16" s="3">
        <v>0</v>
      </c>
      <c r="J16" s="3">
        <v>1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91"/>
      <c r="S16" s="149" t="s">
        <v>344</v>
      </c>
    </row>
    <row r="17" spans="1:19" ht="14.25" customHeight="1" thickBot="1" thickTop="1">
      <c r="A17" s="104" t="s">
        <v>319</v>
      </c>
      <c r="B17" s="6">
        <v>49</v>
      </c>
      <c r="C17" s="6">
        <v>10</v>
      </c>
      <c r="D17" s="179">
        <v>1</v>
      </c>
      <c r="E17" s="2">
        <v>0</v>
      </c>
      <c r="F17" s="2">
        <v>0</v>
      </c>
      <c r="G17" s="2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88">
        <v>9</v>
      </c>
      <c r="O17" s="3">
        <v>0</v>
      </c>
      <c r="P17" s="3">
        <v>0</v>
      </c>
      <c r="Q17" s="3">
        <v>0</v>
      </c>
      <c r="R17" s="91"/>
      <c r="S17" s="149" t="s">
        <v>343</v>
      </c>
    </row>
    <row r="18" spans="1:19" ht="14.25" customHeight="1" thickBot="1" thickTop="1">
      <c r="A18" s="104" t="s">
        <v>320</v>
      </c>
      <c r="B18" s="6">
        <v>80</v>
      </c>
      <c r="C18" s="6">
        <v>20</v>
      </c>
      <c r="D18" s="6">
        <v>6</v>
      </c>
      <c r="E18" s="180">
        <v>8</v>
      </c>
      <c r="F18" s="2">
        <v>2</v>
      </c>
      <c r="G18" s="2">
        <v>6</v>
      </c>
      <c r="H18" s="3">
        <v>1</v>
      </c>
      <c r="I18" s="3">
        <v>0</v>
      </c>
      <c r="J18" s="3">
        <v>1</v>
      </c>
      <c r="K18" s="3">
        <v>0</v>
      </c>
      <c r="L18" s="3">
        <v>4</v>
      </c>
      <c r="M18" s="3">
        <v>0</v>
      </c>
      <c r="N18" s="3">
        <v>0</v>
      </c>
      <c r="O18" s="3">
        <v>0</v>
      </c>
      <c r="P18" s="188">
        <v>2</v>
      </c>
      <c r="Q18" s="188">
        <v>4</v>
      </c>
      <c r="R18" s="91"/>
      <c r="S18" s="94" t="s">
        <v>342</v>
      </c>
    </row>
    <row r="19" spans="1:19" ht="14.25" customHeight="1" thickBot="1" thickTop="1">
      <c r="A19" s="104" t="s">
        <v>318</v>
      </c>
      <c r="B19" s="6">
        <v>88</v>
      </c>
      <c r="C19" s="6">
        <v>33</v>
      </c>
      <c r="D19" s="6">
        <v>14</v>
      </c>
      <c r="E19" s="2">
        <v>19</v>
      </c>
      <c r="F19" s="2">
        <v>6</v>
      </c>
      <c r="G19" s="2">
        <v>13</v>
      </c>
      <c r="H19" s="3">
        <v>5</v>
      </c>
      <c r="I19" s="3">
        <v>5</v>
      </c>
      <c r="J19" s="3">
        <v>2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91"/>
      <c r="S19" s="94" t="s">
        <v>348</v>
      </c>
    </row>
    <row r="20" spans="1:19" ht="14.25" customHeight="1" thickBot="1" thickTop="1">
      <c r="A20" s="104" t="s">
        <v>317</v>
      </c>
      <c r="B20" s="6">
        <v>94</v>
      </c>
      <c r="C20" s="6">
        <v>34</v>
      </c>
      <c r="D20" s="6">
        <v>0</v>
      </c>
      <c r="E20" s="182">
        <v>26</v>
      </c>
      <c r="F20" s="2">
        <v>5</v>
      </c>
      <c r="G20" s="2">
        <v>21</v>
      </c>
      <c r="H20" s="3">
        <v>2</v>
      </c>
      <c r="I20" s="3">
        <v>3</v>
      </c>
      <c r="J20" s="3">
        <v>2</v>
      </c>
      <c r="K20" s="3">
        <v>1</v>
      </c>
      <c r="L20" s="3">
        <v>12</v>
      </c>
      <c r="M20" s="3">
        <v>1</v>
      </c>
      <c r="N20" s="3">
        <v>0</v>
      </c>
      <c r="O20" s="3">
        <v>0</v>
      </c>
      <c r="P20" s="188">
        <v>6</v>
      </c>
      <c r="Q20" s="188">
        <v>2</v>
      </c>
      <c r="R20" s="91"/>
      <c r="S20" s="149" t="s">
        <v>347</v>
      </c>
    </row>
    <row r="21" spans="1:19" ht="14.25" customHeight="1" thickBot="1" thickTop="1">
      <c r="A21" s="104" t="s">
        <v>316</v>
      </c>
      <c r="B21" s="6">
        <v>90</v>
      </c>
      <c r="C21" s="105">
        <v>34</v>
      </c>
      <c r="D21" s="163">
        <v>0</v>
      </c>
      <c r="E21" s="165">
        <v>34</v>
      </c>
      <c r="F21" s="106">
        <v>5</v>
      </c>
      <c r="G21" s="106">
        <v>29</v>
      </c>
      <c r="H21" s="106">
        <v>5</v>
      </c>
      <c r="I21" s="106">
        <v>5</v>
      </c>
      <c r="J21" s="106">
        <v>2</v>
      </c>
      <c r="K21" s="106">
        <v>2</v>
      </c>
      <c r="L21" s="106">
        <v>15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91"/>
      <c r="S21" s="149" t="s">
        <v>346</v>
      </c>
    </row>
    <row r="22" spans="1:19" ht="14.25" customHeight="1" thickBot="1" thickTop="1">
      <c r="A22" s="104" t="s">
        <v>315</v>
      </c>
      <c r="B22" s="6">
        <v>97</v>
      </c>
      <c r="C22" s="105">
        <v>33</v>
      </c>
      <c r="D22" s="106">
        <v>7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17</v>
      </c>
      <c r="Q22" s="106">
        <v>9</v>
      </c>
      <c r="R22" s="91"/>
      <c r="S22" s="149" t="s">
        <v>345</v>
      </c>
    </row>
    <row r="23" spans="1:19" ht="14.25" customHeight="1" thickBot="1" thickTop="1">
      <c r="A23" s="104" t="s">
        <v>314</v>
      </c>
      <c r="B23" s="6">
        <v>53</v>
      </c>
      <c r="C23" s="6">
        <v>14</v>
      </c>
      <c r="D23" s="6">
        <v>6</v>
      </c>
      <c r="E23" s="2">
        <v>8</v>
      </c>
      <c r="F23" s="2">
        <v>4</v>
      </c>
      <c r="G23" s="2">
        <v>4</v>
      </c>
      <c r="H23" s="3">
        <v>1</v>
      </c>
      <c r="I23" s="3">
        <v>0</v>
      </c>
      <c r="J23" s="3">
        <v>1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91"/>
      <c r="S23" s="149" t="s">
        <v>344</v>
      </c>
    </row>
    <row r="24" spans="1:19" ht="14.25" customHeight="1" thickBot="1" thickTop="1">
      <c r="A24" s="104" t="s">
        <v>312</v>
      </c>
      <c r="B24" s="6">
        <v>45</v>
      </c>
      <c r="C24" s="6">
        <v>6</v>
      </c>
      <c r="D24" s="6">
        <v>0</v>
      </c>
      <c r="E24" s="2">
        <v>0</v>
      </c>
      <c r="F24" s="2">
        <v>0</v>
      </c>
      <c r="G24" s="2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6</v>
      </c>
      <c r="O24" s="3">
        <v>0</v>
      </c>
      <c r="P24" s="3">
        <v>0</v>
      </c>
      <c r="Q24" s="3">
        <v>0</v>
      </c>
      <c r="R24" s="91"/>
      <c r="S24" s="149" t="s">
        <v>343</v>
      </c>
    </row>
    <row r="25" spans="1:19" ht="14.25" customHeight="1" thickBot="1" thickTop="1">
      <c r="A25" s="104" t="s">
        <v>311</v>
      </c>
      <c r="B25" s="6">
        <v>76</v>
      </c>
      <c r="C25" s="6">
        <v>20</v>
      </c>
      <c r="D25" s="6">
        <v>7</v>
      </c>
      <c r="E25" s="2">
        <v>0</v>
      </c>
      <c r="F25" s="2">
        <v>0</v>
      </c>
      <c r="G25" s="2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7</v>
      </c>
      <c r="Q25" s="3">
        <v>6</v>
      </c>
      <c r="R25" s="91"/>
      <c r="S25" s="149" t="s">
        <v>342</v>
      </c>
    </row>
    <row r="26" spans="1:19" ht="14.25" customHeight="1" thickBot="1" thickTop="1">
      <c r="A26" s="104" t="s">
        <v>326</v>
      </c>
      <c r="B26" s="6">
        <v>88</v>
      </c>
      <c r="C26" s="6">
        <v>34</v>
      </c>
      <c r="D26" s="6">
        <v>14</v>
      </c>
      <c r="E26" s="2">
        <v>20</v>
      </c>
      <c r="F26" s="2">
        <v>6</v>
      </c>
      <c r="G26" s="2">
        <v>14</v>
      </c>
      <c r="H26" s="3">
        <v>5</v>
      </c>
      <c r="I26" s="3">
        <v>6</v>
      </c>
      <c r="J26" s="3">
        <v>2</v>
      </c>
      <c r="K26" s="3">
        <v>1</v>
      </c>
      <c r="L26" s="3">
        <v>5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91"/>
      <c r="S26" s="94" t="s">
        <v>348</v>
      </c>
    </row>
    <row r="27" spans="1:19" ht="14.25" customHeight="1" thickBot="1" thickTop="1">
      <c r="A27" s="104" t="s">
        <v>310</v>
      </c>
      <c r="B27" s="6">
        <v>89</v>
      </c>
      <c r="C27" s="6">
        <v>36</v>
      </c>
      <c r="D27" s="6">
        <v>0</v>
      </c>
      <c r="E27" s="182">
        <v>36</v>
      </c>
      <c r="F27" s="2">
        <v>6</v>
      </c>
      <c r="G27" s="2">
        <v>30</v>
      </c>
      <c r="H27" s="3">
        <v>5</v>
      </c>
      <c r="I27" s="3">
        <v>6</v>
      </c>
      <c r="J27" s="3">
        <v>3</v>
      </c>
      <c r="K27" s="3">
        <v>1</v>
      </c>
      <c r="L27" s="3">
        <v>15</v>
      </c>
      <c r="M27" s="3">
        <v>0</v>
      </c>
      <c r="N27" s="3">
        <v>0</v>
      </c>
      <c r="O27" s="3">
        <v>0</v>
      </c>
      <c r="P27" s="181">
        <v>0</v>
      </c>
      <c r="Q27" s="181">
        <v>0</v>
      </c>
      <c r="R27" s="91"/>
      <c r="S27" s="149" t="s">
        <v>347</v>
      </c>
    </row>
    <row r="28" spans="1:19" ht="14.25" customHeight="1" thickBot="1" thickTop="1">
      <c r="A28" s="104" t="s">
        <v>309</v>
      </c>
      <c r="B28" s="6">
        <v>86</v>
      </c>
      <c r="C28" s="105">
        <v>29</v>
      </c>
      <c r="D28" s="106">
        <v>11</v>
      </c>
      <c r="E28" s="106">
        <v>18</v>
      </c>
      <c r="F28" s="106">
        <v>5</v>
      </c>
      <c r="G28" s="106">
        <v>13</v>
      </c>
      <c r="H28" s="106">
        <v>5</v>
      </c>
      <c r="I28" s="106">
        <v>4</v>
      </c>
      <c r="J28" s="106">
        <v>2</v>
      </c>
      <c r="K28" s="106">
        <v>1</v>
      </c>
      <c r="L28" s="106">
        <v>0</v>
      </c>
      <c r="M28" s="106">
        <v>1</v>
      </c>
      <c r="N28" s="106">
        <v>0</v>
      </c>
      <c r="O28" s="106">
        <v>0</v>
      </c>
      <c r="P28" s="106">
        <v>0</v>
      </c>
      <c r="Q28" s="106">
        <v>0</v>
      </c>
      <c r="R28" s="91"/>
      <c r="S28" s="149" t="s">
        <v>346</v>
      </c>
    </row>
    <row r="29" spans="1:19" ht="14.25" customHeight="1" thickBot="1" thickTop="1">
      <c r="A29" s="104" t="s">
        <v>308</v>
      </c>
      <c r="B29" s="6">
        <v>91</v>
      </c>
      <c r="C29" s="105">
        <v>35</v>
      </c>
      <c r="D29" s="106">
        <v>9</v>
      </c>
      <c r="E29" s="163">
        <v>1</v>
      </c>
      <c r="F29" s="106">
        <v>0</v>
      </c>
      <c r="G29" s="106">
        <v>1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1</v>
      </c>
      <c r="N29" s="106">
        <v>0</v>
      </c>
      <c r="O29" s="106">
        <v>0</v>
      </c>
      <c r="P29" s="165">
        <v>16</v>
      </c>
      <c r="Q29" s="165">
        <v>9</v>
      </c>
      <c r="R29" s="91"/>
      <c r="S29" s="149" t="s">
        <v>345</v>
      </c>
    </row>
    <row r="30" spans="1:19" ht="14.25" customHeight="1" thickBot="1" thickTop="1">
      <c r="A30" s="104" t="s">
        <v>307</v>
      </c>
      <c r="B30" s="6">
        <v>51</v>
      </c>
      <c r="C30" s="6">
        <v>17</v>
      </c>
      <c r="D30" s="6">
        <v>8</v>
      </c>
      <c r="E30" s="2">
        <v>9</v>
      </c>
      <c r="F30" s="2">
        <v>3</v>
      </c>
      <c r="G30" s="2">
        <v>6</v>
      </c>
      <c r="H30" s="3">
        <v>1</v>
      </c>
      <c r="I30" s="3">
        <v>0</v>
      </c>
      <c r="J30" s="3">
        <v>1</v>
      </c>
      <c r="K30" s="3">
        <v>4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91"/>
      <c r="S30" s="149" t="s">
        <v>344</v>
      </c>
    </row>
    <row r="31" spans="1:19" ht="14.25" customHeight="1" thickBot="1" thickTop="1">
      <c r="A31" s="104" t="s">
        <v>305</v>
      </c>
      <c r="B31" s="6">
        <v>45</v>
      </c>
      <c r="C31" s="6">
        <v>7</v>
      </c>
      <c r="D31" s="6">
        <v>0</v>
      </c>
      <c r="E31" s="180">
        <v>3</v>
      </c>
      <c r="F31" s="2">
        <v>0</v>
      </c>
      <c r="G31" s="2">
        <v>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</v>
      </c>
      <c r="N31" s="188">
        <v>4</v>
      </c>
      <c r="O31" s="3">
        <v>0</v>
      </c>
      <c r="P31" s="3">
        <v>0</v>
      </c>
      <c r="Q31" s="3">
        <v>0</v>
      </c>
      <c r="R31" s="91"/>
      <c r="S31" s="149" t="s">
        <v>343</v>
      </c>
    </row>
    <row r="32" spans="1:19" ht="14.25" customHeight="1" thickBot="1" thickTop="1">
      <c r="A32" s="104" t="s">
        <v>304</v>
      </c>
      <c r="B32" s="6">
        <v>84</v>
      </c>
      <c r="C32" s="6">
        <v>22</v>
      </c>
      <c r="D32" s="187">
        <v>8</v>
      </c>
      <c r="E32" s="2">
        <v>0</v>
      </c>
      <c r="F32" s="2">
        <v>0</v>
      </c>
      <c r="G32" s="2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14</v>
      </c>
      <c r="Q32" s="181">
        <v>0</v>
      </c>
      <c r="R32" s="91"/>
      <c r="S32" s="149" t="s">
        <v>342</v>
      </c>
    </row>
    <row r="33" spans="1:19" ht="14.25" customHeight="1" thickBot="1" thickTop="1">
      <c r="A33" s="104" t="s">
        <v>303</v>
      </c>
      <c r="B33" s="6">
        <v>92</v>
      </c>
      <c r="C33" s="6">
        <v>33</v>
      </c>
      <c r="D33" s="179">
        <v>0</v>
      </c>
      <c r="E33" s="182">
        <v>33</v>
      </c>
      <c r="F33" s="2">
        <v>5</v>
      </c>
      <c r="G33" s="2">
        <v>28</v>
      </c>
      <c r="H33" s="3">
        <v>5</v>
      </c>
      <c r="I33" s="3">
        <v>5</v>
      </c>
      <c r="J33" s="3">
        <v>2</v>
      </c>
      <c r="K33" s="3">
        <v>1</v>
      </c>
      <c r="L33" s="3">
        <v>15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91"/>
      <c r="S33" s="94" t="s">
        <v>348</v>
      </c>
    </row>
    <row r="34" spans="1:19" ht="14.25" customHeight="1" thickBot="1" thickTop="1">
      <c r="A34" s="104" t="s">
        <v>302</v>
      </c>
      <c r="B34" s="6">
        <v>90</v>
      </c>
      <c r="C34" s="6">
        <v>33</v>
      </c>
      <c r="D34" s="6">
        <v>0</v>
      </c>
      <c r="E34" s="182">
        <v>33</v>
      </c>
      <c r="F34" s="2">
        <v>6</v>
      </c>
      <c r="G34" s="2">
        <v>27</v>
      </c>
      <c r="H34" s="3">
        <v>5</v>
      </c>
      <c r="I34" s="3">
        <v>5</v>
      </c>
      <c r="J34" s="3">
        <v>2</v>
      </c>
      <c r="K34" s="3">
        <v>1</v>
      </c>
      <c r="L34" s="3">
        <v>14</v>
      </c>
      <c r="M34" s="3">
        <v>0</v>
      </c>
      <c r="N34" s="3">
        <v>0</v>
      </c>
      <c r="O34" s="3">
        <v>0</v>
      </c>
      <c r="P34" s="181">
        <v>0</v>
      </c>
      <c r="Q34" s="181">
        <v>0</v>
      </c>
      <c r="R34" s="91"/>
      <c r="S34" s="149" t="s">
        <v>347</v>
      </c>
    </row>
    <row r="35" spans="1:19" ht="14.25" customHeight="1" thickBot="1" thickTop="1">
      <c r="A35" s="104" t="s">
        <v>313</v>
      </c>
      <c r="B35" s="6">
        <v>87</v>
      </c>
      <c r="C35" s="105">
        <v>34</v>
      </c>
      <c r="D35" s="163">
        <v>0</v>
      </c>
      <c r="E35" s="165">
        <v>34</v>
      </c>
      <c r="F35" s="106">
        <v>5</v>
      </c>
      <c r="G35" s="106">
        <v>29</v>
      </c>
      <c r="H35" s="106">
        <v>5</v>
      </c>
      <c r="I35" s="106">
        <v>5</v>
      </c>
      <c r="J35" s="106">
        <v>2</v>
      </c>
      <c r="K35" s="106">
        <v>1</v>
      </c>
      <c r="L35" s="106">
        <v>15</v>
      </c>
      <c r="M35" s="106">
        <v>1</v>
      </c>
      <c r="N35" s="106">
        <v>0</v>
      </c>
      <c r="O35" s="106">
        <v>0</v>
      </c>
      <c r="P35" s="106">
        <v>0</v>
      </c>
      <c r="Q35" s="106">
        <v>0</v>
      </c>
      <c r="R35" s="91"/>
      <c r="S35" s="149" t="s">
        <v>346</v>
      </c>
    </row>
    <row r="36" spans="1:19" ht="14.25" customHeight="1" thickBot="1" thickTop="1">
      <c r="A36" s="104" t="s">
        <v>301</v>
      </c>
      <c r="B36" s="6">
        <v>101</v>
      </c>
      <c r="C36" s="105">
        <v>36</v>
      </c>
      <c r="D36" s="165">
        <v>21</v>
      </c>
      <c r="E36" s="163">
        <v>15</v>
      </c>
      <c r="F36" s="106">
        <v>5</v>
      </c>
      <c r="G36" s="106">
        <v>10</v>
      </c>
      <c r="H36" s="106">
        <v>3</v>
      </c>
      <c r="I36" s="106">
        <v>3</v>
      </c>
      <c r="J36" s="106">
        <v>2</v>
      </c>
      <c r="K36" s="106">
        <v>1</v>
      </c>
      <c r="L36" s="106">
        <v>0</v>
      </c>
      <c r="M36" s="106">
        <v>1</v>
      </c>
      <c r="N36" s="106">
        <v>0</v>
      </c>
      <c r="O36" s="106">
        <v>0</v>
      </c>
      <c r="P36" s="163">
        <v>0</v>
      </c>
      <c r="Q36" s="163">
        <v>0</v>
      </c>
      <c r="R36" s="91"/>
      <c r="S36" s="149" t="s">
        <v>345</v>
      </c>
    </row>
    <row r="37" spans="1:19" ht="14.25" customHeight="1" thickBot="1" thickTop="1">
      <c r="A37" s="104" t="s">
        <v>300</v>
      </c>
      <c r="B37" s="6">
        <v>56</v>
      </c>
      <c r="C37" s="6">
        <v>18</v>
      </c>
      <c r="D37" s="6">
        <v>8</v>
      </c>
      <c r="E37" s="2">
        <v>10</v>
      </c>
      <c r="F37" s="2">
        <v>5</v>
      </c>
      <c r="G37" s="2">
        <v>5</v>
      </c>
      <c r="H37" s="3">
        <v>1</v>
      </c>
      <c r="I37" s="3">
        <v>0</v>
      </c>
      <c r="J37" s="3">
        <v>1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91"/>
      <c r="S37" s="149" t="s">
        <v>344</v>
      </c>
    </row>
    <row r="38" spans="1:19" ht="14.25" customHeight="1" thickBot="1" thickTop="1">
      <c r="A38" s="104" t="s">
        <v>299</v>
      </c>
      <c r="B38" s="6">
        <v>49</v>
      </c>
      <c r="C38" s="6">
        <v>9</v>
      </c>
      <c r="D38" s="6">
        <v>0</v>
      </c>
      <c r="E38" s="180">
        <v>2</v>
      </c>
      <c r="F38" s="2">
        <v>0</v>
      </c>
      <c r="G38" s="2">
        <v>2</v>
      </c>
      <c r="H38" s="3">
        <v>0</v>
      </c>
      <c r="I38" s="3">
        <v>0</v>
      </c>
      <c r="J38" s="3">
        <v>0</v>
      </c>
      <c r="K38" s="3"/>
      <c r="L38" s="3">
        <v>0</v>
      </c>
      <c r="M38" s="3">
        <v>2</v>
      </c>
      <c r="N38" s="188">
        <v>7</v>
      </c>
      <c r="O38" s="3">
        <v>0</v>
      </c>
      <c r="P38" s="3">
        <v>0</v>
      </c>
      <c r="Q38" s="3">
        <v>0</v>
      </c>
      <c r="R38" s="91"/>
      <c r="S38" s="149" t="s">
        <v>343</v>
      </c>
    </row>
    <row r="39" spans="1:19" ht="14.25" customHeight="1" thickBot="1" thickTop="1">
      <c r="A39" s="104" t="s">
        <v>297</v>
      </c>
      <c r="B39" s="6">
        <v>85</v>
      </c>
      <c r="C39" s="6">
        <v>21</v>
      </c>
      <c r="D39" s="6">
        <v>8</v>
      </c>
      <c r="E39" s="2">
        <v>1</v>
      </c>
      <c r="F39" s="2">
        <v>0</v>
      </c>
      <c r="G39" s="2">
        <v>1</v>
      </c>
      <c r="H39" s="3">
        <v>0</v>
      </c>
      <c r="I39" s="3">
        <v>0</v>
      </c>
      <c r="J39" s="3">
        <v>0</v>
      </c>
      <c r="K39" s="3"/>
      <c r="L39" s="3">
        <v>0</v>
      </c>
      <c r="M39" s="3">
        <v>1</v>
      </c>
      <c r="N39" s="3">
        <v>0</v>
      </c>
      <c r="O39" s="3">
        <v>0</v>
      </c>
      <c r="P39" s="3">
        <v>6</v>
      </c>
      <c r="Q39" s="3">
        <v>6</v>
      </c>
      <c r="R39" s="91"/>
      <c r="S39" s="149" t="s">
        <v>342</v>
      </c>
    </row>
    <row r="40" spans="1:19" ht="14.25" customHeight="1" thickBot="1" thickTop="1">
      <c r="A40" s="104" t="s">
        <v>296</v>
      </c>
      <c r="B40" s="6">
        <v>102</v>
      </c>
      <c r="C40" s="6">
        <v>37</v>
      </c>
      <c r="D40" s="6">
        <v>17</v>
      </c>
      <c r="E40" s="2">
        <v>20</v>
      </c>
      <c r="F40" s="2">
        <v>7</v>
      </c>
      <c r="G40" s="2">
        <v>13</v>
      </c>
      <c r="H40" s="3">
        <v>5</v>
      </c>
      <c r="I40" s="3">
        <v>5</v>
      </c>
      <c r="J40" s="3">
        <v>2</v>
      </c>
      <c r="K40" s="3"/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91"/>
      <c r="S40" s="94" t="s">
        <v>348</v>
      </c>
    </row>
    <row r="41" spans="1:19" ht="14.25" customHeight="1" thickBot="1" thickTop="1">
      <c r="A41" s="104" t="s">
        <v>298</v>
      </c>
      <c r="B41" s="6">
        <v>92</v>
      </c>
      <c r="C41" s="6">
        <v>36</v>
      </c>
      <c r="D41" s="6">
        <v>0</v>
      </c>
      <c r="E41" s="2">
        <v>10</v>
      </c>
      <c r="F41" s="2">
        <v>0</v>
      </c>
      <c r="G41" s="2">
        <v>10</v>
      </c>
      <c r="H41" s="3">
        <v>1</v>
      </c>
      <c r="I41" s="3">
        <v>3</v>
      </c>
      <c r="J41" s="3">
        <v>0</v>
      </c>
      <c r="K41" s="3"/>
      <c r="L41" s="3">
        <v>6</v>
      </c>
      <c r="M41" s="3">
        <v>0</v>
      </c>
      <c r="N41" s="3">
        <v>0</v>
      </c>
      <c r="O41" s="3">
        <v>0</v>
      </c>
      <c r="P41" s="3">
        <v>18</v>
      </c>
      <c r="Q41" s="3">
        <v>8</v>
      </c>
      <c r="R41" s="91"/>
      <c r="S41" s="149" t="s">
        <v>347</v>
      </c>
    </row>
    <row r="42" spans="1:19" ht="14.25" customHeight="1" thickBot="1" thickTop="1">
      <c r="A42" s="104" t="s">
        <v>370</v>
      </c>
      <c r="B42" s="6">
        <v>92</v>
      </c>
      <c r="C42" s="105">
        <v>36</v>
      </c>
      <c r="D42" s="106">
        <v>16</v>
      </c>
      <c r="E42" s="106">
        <v>20</v>
      </c>
      <c r="F42" s="106">
        <v>5</v>
      </c>
      <c r="G42" s="106">
        <v>15</v>
      </c>
      <c r="H42" s="106">
        <v>5</v>
      </c>
      <c r="I42" s="106">
        <v>5</v>
      </c>
      <c r="J42" s="106">
        <v>2</v>
      </c>
      <c r="K42" s="106"/>
      <c r="L42" s="106">
        <v>0</v>
      </c>
      <c r="M42" s="106">
        <v>3</v>
      </c>
      <c r="N42" s="106">
        <v>0</v>
      </c>
      <c r="O42" s="106">
        <v>0</v>
      </c>
      <c r="P42" s="106">
        <v>0</v>
      </c>
      <c r="Q42" s="106">
        <v>0</v>
      </c>
      <c r="R42" s="91"/>
      <c r="S42" s="149" t="s">
        <v>346</v>
      </c>
    </row>
    <row r="43" spans="1:19" ht="14.25" customHeight="1" thickBot="1" thickTop="1">
      <c r="A43" s="104"/>
      <c r="B43" s="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91"/>
      <c r="S43" s="149"/>
    </row>
    <row r="44" spans="1:19" ht="14.25" customHeight="1" thickTop="1">
      <c r="A44" s="150"/>
      <c r="B44" s="154"/>
      <c r="C44" s="154"/>
      <c r="D44" s="154"/>
      <c r="E44" s="160"/>
      <c r="F44" s="160"/>
      <c r="G44" s="160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6"/>
      <c r="S44" s="149"/>
    </row>
    <row r="45" spans="1:19" ht="14.25" customHeight="1">
      <c r="A45" s="150"/>
      <c r="B45" s="154"/>
      <c r="C45" s="154"/>
      <c r="D45" s="154"/>
      <c r="E45" s="160"/>
      <c r="F45" s="160"/>
      <c r="G45" s="160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6"/>
      <c r="S45" s="149"/>
    </row>
    <row r="46" spans="1:19" ht="14.25" customHeight="1">
      <c r="A46" s="150"/>
      <c r="B46" s="154"/>
      <c r="C46" s="154"/>
      <c r="D46" s="154"/>
      <c r="E46" s="160"/>
      <c r="F46" s="160"/>
      <c r="G46" s="160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6"/>
      <c r="S46" s="149"/>
    </row>
    <row r="47" spans="1:18" ht="14.25" customHeight="1">
      <c r="A47" s="161"/>
      <c r="B47" s="154"/>
      <c r="C47" s="154"/>
      <c r="D47" s="154"/>
      <c r="E47" s="160"/>
      <c r="F47" s="160"/>
      <c r="G47" s="160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6"/>
    </row>
    <row r="48" spans="1:18" ht="14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2" width="5.421875" style="0" customWidth="1"/>
    <col min="3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8515625" style="0" customWidth="1"/>
    <col min="11" max="11" width="7.28125" style="0" customWidth="1"/>
    <col min="12" max="12" width="5.7109375" style="0" customWidth="1"/>
    <col min="13" max="13" width="7.28125" style="0" customWidth="1"/>
    <col min="14" max="14" width="8.710937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85546875" style="0" customWidth="1"/>
    <col min="19" max="19" width="5.00390625" style="149" customWidth="1"/>
  </cols>
  <sheetData>
    <row r="1" spans="1:17" ht="32.25" customHeight="1" thickBot="1">
      <c r="A1" s="198" t="s">
        <v>36</v>
      </c>
      <c r="B1" s="204"/>
      <c r="C1" s="55"/>
      <c r="D1" s="55" t="s">
        <v>57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04"/>
      <c r="B2" s="204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04"/>
      <c r="B3" s="204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04"/>
      <c r="B4" s="204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04"/>
      <c r="B5" s="204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04"/>
      <c r="B6" s="204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306</v>
      </c>
      <c r="L7" s="56" t="s">
        <v>39</v>
      </c>
      <c r="M7" s="57" t="s">
        <v>16</v>
      </c>
      <c r="N7" s="100" t="s">
        <v>49</v>
      </c>
      <c r="O7" s="101" t="s">
        <v>45</v>
      </c>
      <c r="P7" s="102" t="s">
        <v>46</v>
      </c>
      <c r="Q7" s="103" t="s">
        <v>47</v>
      </c>
      <c r="U7" s="172" t="s">
        <v>85</v>
      </c>
    </row>
    <row r="8" spans="1:21" ht="14.25" thickBot="1" thickTop="1">
      <c r="A8" s="92" t="s">
        <v>0</v>
      </c>
      <c r="B8" s="8">
        <f aca="true" t="shared" si="0" ref="B8:Q8">SUM(B12:B59)</f>
        <v>2199</v>
      </c>
      <c r="C8" s="8">
        <f t="shared" si="0"/>
        <v>742</v>
      </c>
      <c r="D8" s="48">
        <f t="shared" si="0"/>
        <v>175</v>
      </c>
      <c r="E8" s="33">
        <f t="shared" si="0"/>
        <v>357</v>
      </c>
      <c r="F8" s="36">
        <f t="shared" si="0"/>
        <v>75</v>
      </c>
      <c r="G8" s="39">
        <f t="shared" si="0"/>
        <v>282</v>
      </c>
      <c r="H8" s="43">
        <f t="shared" si="0"/>
        <v>64</v>
      </c>
      <c r="I8" s="43">
        <f t="shared" si="0"/>
        <v>62</v>
      </c>
      <c r="J8" s="43">
        <f t="shared" si="0"/>
        <v>32</v>
      </c>
      <c r="K8" s="43">
        <f>SUM(K12:K47)</f>
        <v>18</v>
      </c>
      <c r="L8" s="43">
        <f t="shared" si="0"/>
        <v>92</v>
      </c>
      <c r="M8" s="43">
        <f t="shared" si="0"/>
        <v>9</v>
      </c>
      <c r="N8" s="62">
        <f t="shared" si="0"/>
        <v>32</v>
      </c>
      <c r="O8" s="77">
        <f t="shared" si="0"/>
        <v>6</v>
      </c>
      <c r="P8" s="66">
        <f t="shared" si="0"/>
        <v>119</v>
      </c>
      <c r="Q8" s="72">
        <f t="shared" si="0"/>
        <v>65</v>
      </c>
      <c r="T8" s="166" t="s">
        <v>81</v>
      </c>
      <c r="U8" s="94"/>
    </row>
    <row r="9" spans="1:21" ht="14.25" thickBot="1" thickTop="1">
      <c r="A9" s="92" t="s">
        <v>3</v>
      </c>
      <c r="B9" s="7"/>
      <c r="C9" s="59">
        <f>COUNT($C12:C59)</f>
        <v>30</v>
      </c>
      <c r="D9" s="49">
        <f aca="true" t="shared" si="1" ref="D9:Q9">D8/$C$8</f>
        <v>0.2358490566037736</v>
      </c>
      <c r="E9" s="34">
        <f t="shared" si="1"/>
        <v>0.4811320754716981</v>
      </c>
      <c r="F9" s="37">
        <f t="shared" si="1"/>
        <v>0.10107816711590296</v>
      </c>
      <c r="G9" s="40">
        <f t="shared" si="1"/>
        <v>0.38005390835579517</v>
      </c>
      <c r="H9" s="44">
        <f t="shared" si="1"/>
        <v>0.0862533692722372</v>
      </c>
      <c r="I9" s="44">
        <f t="shared" si="1"/>
        <v>0.08355795148247978</v>
      </c>
      <c r="J9" s="44">
        <f t="shared" si="1"/>
        <v>0.0431266846361186</v>
      </c>
      <c r="K9" s="44">
        <f t="shared" si="1"/>
        <v>0.02425876010781671</v>
      </c>
      <c r="L9" s="44">
        <f t="shared" si="1"/>
        <v>0.12398921832884097</v>
      </c>
      <c r="M9" s="44">
        <f t="shared" si="1"/>
        <v>0.012129380053908356</v>
      </c>
      <c r="N9" s="63">
        <f t="shared" si="1"/>
        <v>0.0431266846361186</v>
      </c>
      <c r="O9" s="78">
        <f t="shared" si="1"/>
        <v>0.008086253369272238</v>
      </c>
      <c r="P9" s="67">
        <f t="shared" si="1"/>
        <v>0.16037735849056603</v>
      </c>
      <c r="Q9" s="73">
        <f t="shared" si="1"/>
        <v>0.0876010781671159</v>
      </c>
      <c r="T9" s="167" t="s">
        <v>86</v>
      </c>
      <c r="U9" s="94"/>
    </row>
    <row r="10" spans="1:21" ht="14.25" thickBot="1" thickTop="1">
      <c r="A10" s="92" t="s">
        <v>4</v>
      </c>
      <c r="B10" s="10">
        <f>B8/C9</f>
        <v>73.3</v>
      </c>
      <c r="C10" s="10">
        <f>C8/C9</f>
        <v>24.733333333333334</v>
      </c>
      <c r="D10" s="50">
        <f aca="true" t="shared" si="2" ref="D10:Q10">D8/$C$9</f>
        <v>5.833333333333333</v>
      </c>
      <c r="E10" s="35">
        <f t="shared" si="2"/>
        <v>11.9</v>
      </c>
      <c r="F10" s="38">
        <f t="shared" si="2"/>
        <v>2.5</v>
      </c>
      <c r="G10" s="41">
        <f t="shared" si="2"/>
        <v>9.4</v>
      </c>
      <c r="H10" s="45">
        <f t="shared" si="2"/>
        <v>2.1333333333333333</v>
      </c>
      <c r="I10" s="45">
        <f t="shared" si="2"/>
        <v>2.066666666666667</v>
      </c>
      <c r="J10" s="45">
        <f t="shared" si="2"/>
        <v>1.0666666666666667</v>
      </c>
      <c r="K10" s="45">
        <f t="shared" si="2"/>
        <v>0.6</v>
      </c>
      <c r="L10" s="45">
        <f t="shared" si="2"/>
        <v>3.066666666666667</v>
      </c>
      <c r="M10" s="45">
        <f t="shared" si="2"/>
        <v>0.3</v>
      </c>
      <c r="N10" s="64">
        <f t="shared" si="2"/>
        <v>1.0666666666666667</v>
      </c>
      <c r="O10" s="79">
        <f t="shared" si="2"/>
        <v>0.2</v>
      </c>
      <c r="P10" s="68">
        <f t="shared" si="2"/>
        <v>3.966666666666667</v>
      </c>
      <c r="Q10" s="74">
        <f t="shared" si="2"/>
        <v>2.1666666666666665</v>
      </c>
      <c r="T10" s="171" t="s">
        <v>87</v>
      </c>
      <c r="U10" s="94"/>
    </row>
    <row r="11" spans="1:51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04" t="s">
        <v>363</v>
      </c>
      <c r="B12" s="6">
        <v>36</v>
      </c>
      <c r="C12" s="105">
        <v>5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5</v>
      </c>
      <c r="O12" s="106">
        <v>0</v>
      </c>
      <c r="P12" s="106">
        <v>6</v>
      </c>
      <c r="Q12" s="106">
        <v>6</v>
      </c>
      <c r="S12" s="94" t="s">
        <v>343</v>
      </c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04" t="s">
        <v>361</v>
      </c>
      <c r="B13" s="6">
        <v>80</v>
      </c>
      <c r="C13" s="105">
        <v>20</v>
      </c>
      <c r="D13" s="170">
        <v>7</v>
      </c>
      <c r="E13" s="163">
        <v>1</v>
      </c>
      <c r="F13" s="106">
        <v>0</v>
      </c>
      <c r="G13" s="106">
        <v>1</v>
      </c>
      <c r="H13" s="106">
        <v>0</v>
      </c>
      <c r="I13" s="106">
        <v>0</v>
      </c>
      <c r="J13" s="106">
        <v>0</v>
      </c>
      <c r="K13" s="106">
        <v>0</v>
      </c>
      <c r="L13" s="106">
        <v>1</v>
      </c>
      <c r="M13" s="106">
        <v>0</v>
      </c>
      <c r="N13" s="106">
        <v>0</v>
      </c>
      <c r="O13" s="106">
        <v>0</v>
      </c>
      <c r="P13" s="106">
        <v>6</v>
      </c>
      <c r="Q13" s="106">
        <v>6</v>
      </c>
      <c r="S13" s="94" t="s">
        <v>342</v>
      </c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19" ht="14.25" customHeight="1" thickBot="1" thickTop="1">
      <c r="A14" s="189" t="s">
        <v>362</v>
      </c>
      <c r="B14" s="6">
        <v>96</v>
      </c>
      <c r="C14" s="105">
        <v>35</v>
      </c>
      <c r="D14" s="163">
        <v>0</v>
      </c>
      <c r="E14" s="163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63">
        <v>6</v>
      </c>
      <c r="P14" s="163">
        <v>24</v>
      </c>
      <c r="Q14" s="163">
        <v>5</v>
      </c>
      <c r="S14" s="94" t="s">
        <v>348</v>
      </c>
    </row>
    <row r="15" spans="1:19" ht="14.25" customHeight="1" thickBot="1" thickTop="1">
      <c r="A15" s="104" t="s">
        <v>360</v>
      </c>
      <c r="B15" s="6">
        <v>83</v>
      </c>
      <c r="C15" s="105">
        <v>32</v>
      </c>
      <c r="D15" s="106">
        <v>0</v>
      </c>
      <c r="E15" s="165">
        <v>15</v>
      </c>
      <c r="F15" s="106">
        <v>3</v>
      </c>
      <c r="G15" s="106">
        <v>12</v>
      </c>
      <c r="H15" s="106">
        <v>3</v>
      </c>
      <c r="I15" s="106">
        <v>1</v>
      </c>
      <c r="J15" s="106">
        <v>2</v>
      </c>
      <c r="K15" s="106">
        <v>0</v>
      </c>
      <c r="L15" s="106">
        <v>6</v>
      </c>
      <c r="M15" s="106">
        <v>0</v>
      </c>
      <c r="N15" s="106">
        <v>0</v>
      </c>
      <c r="O15" s="106">
        <v>0</v>
      </c>
      <c r="P15" s="170">
        <v>11</v>
      </c>
      <c r="Q15" s="170">
        <v>6</v>
      </c>
      <c r="R15" s="91"/>
      <c r="S15" s="149" t="s">
        <v>347</v>
      </c>
    </row>
    <row r="16" spans="1:19" ht="14.25" customHeight="1" thickBot="1" thickTop="1">
      <c r="A16" s="104" t="s">
        <v>359</v>
      </c>
      <c r="B16" s="6">
        <v>81</v>
      </c>
      <c r="C16" s="105">
        <v>31</v>
      </c>
      <c r="D16" s="106">
        <v>14</v>
      </c>
      <c r="E16" s="106">
        <v>17</v>
      </c>
      <c r="F16" s="106">
        <v>3</v>
      </c>
      <c r="G16" s="106">
        <v>14</v>
      </c>
      <c r="H16" s="106">
        <v>5</v>
      </c>
      <c r="I16" s="106">
        <v>5</v>
      </c>
      <c r="J16" s="106">
        <v>2</v>
      </c>
      <c r="K16" s="106">
        <v>1</v>
      </c>
      <c r="L16" s="106">
        <v>0</v>
      </c>
      <c r="M16" s="106">
        <v>1</v>
      </c>
      <c r="N16" s="106">
        <v>0</v>
      </c>
      <c r="O16" s="106">
        <v>0</v>
      </c>
      <c r="P16" s="106">
        <v>0</v>
      </c>
      <c r="Q16" s="106">
        <v>0</v>
      </c>
      <c r="R16" s="91"/>
      <c r="S16" s="149" t="s">
        <v>346</v>
      </c>
    </row>
    <row r="17" spans="1:19" ht="14.25" customHeight="1" thickBot="1" thickTop="1">
      <c r="A17" s="104" t="s">
        <v>358</v>
      </c>
      <c r="B17" s="6">
        <v>88</v>
      </c>
      <c r="C17" s="105">
        <v>33</v>
      </c>
      <c r="D17" s="106">
        <v>8</v>
      </c>
      <c r="E17" s="163">
        <v>25</v>
      </c>
      <c r="F17" s="106">
        <v>4</v>
      </c>
      <c r="G17" s="106">
        <v>21</v>
      </c>
      <c r="H17" s="106">
        <v>4</v>
      </c>
      <c r="I17" s="106">
        <v>2</v>
      </c>
      <c r="J17" s="106">
        <v>2</v>
      </c>
      <c r="K17" s="106">
        <v>1</v>
      </c>
      <c r="L17" s="106">
        <v>12</v>
      </c>
      <c r="M17" s="106">
        <v>0</v>
      </c>
      <c r="N17" s="106">
        <v>0</v>
      </c>
      <c r="O17" s="106">
        <v>0</v>
      </c>
      <c r="P17" s="163">
        <v>0</v>
      </c>
      <c r="Q17" s="163">
        <v>0</v>
      </c>
      <c r="R17" s="91"/>
      <c r="S17" s="149" t="s">
        <v>345</v>
      </c>
    </row>
    <row r="18" spans="1:19" ht="14.25" customHeight="1" thickBot="1" thickTop="1">
      <c r="A18" s="104" t="s">
        <v>357</v>
      </c>
      <c r="B18" s="6">
        <v>44</v>
      </c>
      <c r="C18" s="105">
        <v>15</v>
      </c>
      <c r="D18" s="106">
        <v>6</v>
      </c>
      <c r="E18" s="106">
        <v>9</v>
      </c>
      <c r="F18" s="106">
        <v>4</v>
      </c>
      <c r="G18" s="106">
        <v>5</v>
      </c>
      <c r="H18" s="106">
        <v>2</v>
      </c>
      <c r="I18" s="106">
        <v>1</v>
      </c>
      <c r="J18" s="106">
        <v>1</v>
      </c>
      <c r="K18" s="106">
        <v>1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91"/>
      <c r="S18" s="149" t="s">
        <v>344</v>
      </c>
    </row>
    <row r="19" spans="1:19" ht="14.25" customHeight="1" thickBot="1" thickTop="1">
      <c r="A19" s="104" t="s">
        <v>356</v>
      </c>
      <c r="B19" s="6">
        <v>34</v>
      </c>
      <c r="C19" s="105">
        <v>3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3</v>
      </c>
      <c r="O19" s="106">
        <v>0</v>
      </c>
      <c r="P19" s="106">
        <v>0</v>
      </c>
      <c r="Q19" s="106">
        <v>0</v>
      </c>
      <c r="R19" s="91"/>
      <c r="S19" s="149" t="s">
        <v>343</v>
      </c>
    </row>
    <row r="20" spans="1:19" ht="14.25" customHeight="1" thickBot="1" thickTop="1">
      <c r="A20" s="104" t="s">
        <v>355</v>
      </c>
      <c r="B20" s="6">
        <v>73</v>
      </c>
      <c r="C20" s="105">
        <v>17</v>
      </c>
      <c r="D20" s="106">
        <v>6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5</v>
      </c>
      <c r="Q20" s="106">
        <v>6</v>
      </c>
      <c r="S20" s="94" t="s">
        <v>342</v>
      </c>
    </row>
    <row r="21" spans="1:19" ht="14.25" customHeight="1" thickBot="1" thickTop="1">
      <c r="A21" s="104" t="s">
        <v>353</v>
      </c>
      <c r="B21" s="6">
        <v>91</v>
      </c>
      <c r="C21" s="105">
        <v>35</v>
      </c>
      <c r="D21" s="106">
        <v>16</v>
      </c>
      <c r="E21" s="106">
        <v>19</v>
      </c>
      <c r="F21" s="106">
        <v>5</v>
      </c>
      <c r="G21" s="106">
        <v>14</v>
      </c>
      <c r="H21" s="106">
        <v>5</v>
      </c>
      <c r="I21" s="106">
        <v>6</v>
      </c>
      <c r="J21" s="106">
        <v>2</v>
      </c>
      <c r="K21" s="106">
        <v>1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S21" s="94" t="s">
        <v>348</v>
      </c>
    </row>
    <row r="22" spans="1:19" ht="14.25" customHeight="1" thickBot="1" thickTop="1">
      <c r="A22" s="104" t="s">
        <v>354</v>
      </c>
      <c r="B22" s="6">
        <v>79</v>
      </c>
      <c r="C22" s="105">
        <v>32</v>
      </c>
      <c r="D22" s="106">
        <v>0</v>
      </c>
      <c r="E22" s="165">
        <v>32</v>
      </c>
      <c r="F22" s="106">
        <v>5</v>
      </c>
      <c r="G22" s="106">
        <v>27</v>
      </c>
      <c r="H22" s="106">
        <v>5</v>
      </c>
      <c r="I22" s="106">
        <v>5</v>
      </c>
      <c r="J22" s="106">
        <v>2</v>
      </c>
      <c r="K22" s="106">
        <v>1</v>
      </c>
      <c r="L22" s="106">
        <v>14</v>
      </c>
      <c r="M22" s="106">
        <v>0</v>
      </c>
      <c r="N22" s="106">
        <v>0</v>
      </c>
      <c r="O22" s="106">
        <v>0</v>
      </c>
      <c r="P22" s="163">
        <v>0</v>
      </c>
      <c r="Q22" s="163">
        <v>0</v>
      </c>
      <c r="R22" s="91"/>
      <c r="S22" s="149" t="s">
        <v>347</v>
      </c>
    </row>
    <row r="23" spans="1:19" ht="14.25" customHeight="1" thickBot="1" thickTop="1">
      <c r="A23" s="104" t="s">
        <v>352</v>
      </c>
      <c r="B23" s="6">
        <v>83</v>
      </c>
      <c r="C23" s="105">
        <v>34</v>
      </c>
      <c r="D23" s="106">
        <v>16</v>
      </c>
      <c r="E23" s="106">
        <v>18</v>
      </c>
      <c r="F23" s="106">
        <v>5</v>
      </c>
      <c r="G23" s="106">
        <v>13</v>
      </c>
      <c r="H23" s="106">
        <v>5</v>
      </c>
      <c r="I23" s="106">
        <v>5</v>
      </c>
      <c r="J23" s="106">
        <v>2</v>
      </c>
      <c r="K23" s="106">
        <v>1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91"/>
      <c r="S23" s="149" t="s">
        <v>346</v>
      </c>
    </row>
    <row r="24" spans="1:19" ht="14.25" customHeight="1" thickBot="1" thickTop="1">
      <c r="A24" s="104" t="s">
        <v>351</v>
      </c>
      <c r="B24" s="6">
        <v>95</v>
      </c>
      <c r="C24" s="105">
        <v>37</v>
      </c>
      <c r="D24" s="106">
        <v>9</v>
      </c>
      <c r="E24" s="163">
        <v>28</v>
      </c>
      <c r="F24" s="106">
        <v>5</v>
      </c>
      <c r="G24" s="106">
        <v>23</v>
      </c>
      <c r="H24" s="106">
        <v>4</v>
      </c>
      <c r="I24" s="106">
        <v>3</v>
      </c>
      <c r="J24" s="106">
        <v>2</v>
      </c>
      <c r="K24" s="106">
        <v>1</v>
      </c>
      <c r="L24" s="106">
        <v>13</v>
      </c>
      <c r="M24" s="106">
        <v>0</v>
      </c>
      <c r="N24" s="106">
        <v>0</v>
      </c>
      <c r="O24" s="106">
        <v>0</v>
      </c>
      <c r="P24" s="163">
        <v>0</v>
      </c>
      <c r="Q24" s="163">
        <v>0</v>
      </c>
      <c r="R24" s="91"/>
      <c r="S24" s="149" t="s">
        <v>345</v>
      </c>
    </row>
    <row r="25" spans="1:19" ht="14.25" customHeight="1" thickBot="1" thickTop="1">
      <c r="A25" s="104" t="s">
        <v>350</v>
      </c>
      <c r="B25" s="6">
        <v>47</v>
      </c>
      <c r="C25" s="105">
        <v>14</v>
      </c>
      <c r="D25" s="106">
        <v>6</v>
      </c>
      <c r="E25" s="106">
        <v>8</v>
      </c>
      <c r="F25" s="106">
        <v>3</v>
      </c>
      <c r="G25" s="106">
        <v>5</v>
      </c>
      <c r="H25" s="106">
        <v>1</v>
      </c>
      <c r="I25" s="106">
        <v>0</v>
      </c>
      <c r="J25" s="106">
        <v>2</v>
      </c>
      <c r="K25" s="106">
        <v>2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91"/>
      <c r="S25" s="149" t="s">
        <v>344</v>
      </c>
    </row>
    <row r="26" spans="1:19" ht="14.25" customHeight="1" thickBot="1" thickTop="1">
      <c r="A26" s="104" t="s">
        <v>349</v>
      </c>
      <c r="B26" s="6">
        <v>35</v>
      </c>
      <c r="C26" s="105">
        <v>5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5</v>
      </c>
      <c r="O26" s="106">
        <v>0</v>
      </c>
      <c r="P26" s="106">
        <v>0</v>
      </c>
      <c r="Q26" s="106">
        <v>0</v>
      </c>
      <c r="R26" s="91"/>
      <c r="S26" s="149" t="s">
        <v>343</v>
      </c>
    </row>
    <row r="27" spans="1:19" ht="14.25" customHeight="1" thickBot="1" thickTop="1">
      <c r="A27" s="104" t="s">
        <v>341</v>
      </c>
      <c r="B27" s="6">
        <v>90</v>
      </c>
      <c r="C27" s="105">
        <v>22</v>
      </c>
      <c r="D27" s="174">
        <v>7</v>
      </c>
      <c r="E27" s="163">
        <v>1</v>
      </c>
      <c r="F27" s="106">
        <v>0</v>
      </c>
      <c r="G27" s="106">
        <v>1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1</v>
      </c>
      <c r="N27" s="106">
        <v>0</v>
      </c>
      <c r="O27" s="106">
        <v>0</v>
      </c>
      <c r="P27" s="106">
        <v>8</v>
      </c>
      <c r="Q27" s="106">
        <v>6</v>
      </c>
      <c r="S27" s="94" t="s">
        <v>342</v>
      </c>
    </row>
    <row r="28" spans="1:19" ht="14.25" customHeight="1" thickBot="1" thickTop="1">
      <c r="A28" s="104" t="s">
        <v>340</v>
      </c>
      <c r="B28" s="6">
        <v>86</v>
      </c>
      <c r="C28" s="105">
        <v>35</v>
      </c>
      <c r="D28" s="106">
        <v>16</v>
      </c>
      <c r="E28" s="106">
        <v>19</v>
      </c>
      <c r="F28" s="106">
        <v>5</v>
      </c>
      <c r="G28" s="106">
        <v>14</v>
      </c>
      <c r="H28" s="106">
        <v>5</v>
      </c>
      <c r="I28" s="106">
        <v>6</v>
      </c>
      <c r="J28" s="106">
        <v>2</v>
      </c>
      <c r="K28" s="106">
        <v>1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S28" s="94" t="s">
        <v>348</v>
      </c>
    </row>
    <row r="29" spans="1:19" ht="14.25" customHeight="1" thickBot="1" thickTop="1">
      <c r="A29" s="104" t="s">
        <v>339</v>
      </c>
      <c r="B29" s="6">
        <v>88</v>
      </c>
      <c r="C29" s="105">
        <v>35</v>
      </c>
      <c r="D29" s="106">
        <v>0</v>
      </c>
      <c r="E29" s="106">
        <v>8</v>
      </c>
      <c r="F29" s="106">
        <v>0</v>
      </c>
      <c r="G29" s="106">
        <v>8</v>
      </c>
      <c r="H29" s="106">
        <v>1</v>
      </c>
      <c r="I29" s="106">
        <v>3</v>
      </c>
      <c r="J29" s="106">
        <v>0</v>
      </c>
      <c r="K29" s="106">
        <v>0</v>
      </c>
      <c r="L29" s="106">
        <v>4</v>
      </c>
      <c r="M29" s="106">
        <v>0</v>
      </c>
      <c r="N29" s="106">
        <v>0</v>
      </c>
      <c r="O29" s="106">
        <v>0</v>
      </c>
      <c r="P29" s="106">
        <v>19</v>
      </c>
      <c r="Q29" s="106">
        <v>8</v>
      </c>
      <c r="R29" s="91"/>
      <c r="S29" s="149" t="s">
        <v>347</v>
      </c>
    </row>
    <row r="30" spans="1:19" ht="14.25" customHeight="1" thickBot="1" thickTop="1">
      <c r="A30" s="104" t="s">
        <v>338</v>
      </c>
      <c r="B30" s="6">
        <v>86</v>
      </c>
      <c r="C30" s="105">
        <v>34</v>
      </c>
      <c r="D30" s="106">
        <v>15</v>
      </c>
      <c r="E30" s="106">
        <v>19</v>
      </c>
      <c r="F30" s="106">
        <v>5</v>
      </c>
      <c r="G30" s="106">
        <v>14</v>
      </c>
      <c r="H30" s="106">
        <v>5</v>
      </c>
      <c r="I30" s="106">
        <v>5</v>
      </c>
      <c r="J30" s="106">
        <v>2</v>
      </c>
      <c r="K30" s="106">
        <v>1</v>
      </c>
      <c r="L30" s="106">
        <v>0</v>
      </c>
      <c r="M30" s="106">
        <v>1</v>
      </c>
      <c r="N30" s="106">
        <v>0</v>
      </c>
      <c r="O30" s="106">
        <v>0</v>
      </c>
      <c r="P30" s="106">
        <v>0</v>
      </c>
      <c r="Q30" s="106">
        <v>0</v>
      </c>
      <c r="R30" s="91"/>
      <c r="S30" s="149" t="s">
        <v>346</v>
      </c>
    </row>
    <row r="31" spans="1:19" ht="14.25" customHeight="1" thickBot="1" thickTop="1">
      <c r="A31" s="104" t="s">
        <v>337</v>
      </c>
      <c r="B31" s="6">
        <v>88</v>
      </c>
      <c r="C31" s="105">
        <v>33</v>
      </c>
      <c r="D31" s="106">
        <v>7</v>
      </c>
      <c r="E31" s="163">
        <v>26</v>
      </c>
      <c r="F31" s="106">
        <v>5</v>
      </c>
      <c r="G31" s="106">
        <v>21</v>
      </c>
      <c r="H31" s="106">
        <v>4</v>
      </c>
      <c r="I31" s="106">
        <v>3</v>
      </c>
      <c r="J31" s="106">
        <v>2</v>
      </c>
      <c r="K31" s="106">
        <v>1</v>
      </c>
      <c r="L31" s="106">
        <v>11</v>
      </c>
      <c r="M31" s="106">
        <v>0</v>
      </c>
      <c r="N31" s="106">
        <v>0</v>
      </c>
      <c r="O31" s="106">
        <v>0</v>
      </c>
      <c r="P31" s="163">
        <v>0</v>
      </c>
      <c r="Q31" s="163">
        <v>0</v>
      </c>
      <c r="R31" s="91"/>
      <c r="S31" s="149" t="s">
        <v>345</v>
      </c>
    </row>
    <row r="32" spans="1:19" ht="14.25" customHeight="1" thickBot="1" thickTop="1">
      <c r="A32" s="104" t="s">
        <v>336</v>
      </c>
      <c r="B32" s="6">
        <v>45</v>
      </c>
      <c r="C32" s="105">
        <v>14</v>
      </c>
      <c r="D32" s="106">
        <v>7</v>
      </c>
      <c r="E32" s="106">
        <v>7</v>
      </c>
      <c r="F32" s="106">
        <v>3</v>
      </c>
      <c r="G32" s="106">
        <v>4</v>
      </c>
      <c r="H32" s="106">
        <v>1</v>
      </c>
      <c r="I32" s="106">
        <v>0</v>
      </c>
      <c r="J32" s="106">
        <v>1</v>
      </c>
      <c r="K32" s="106">
        <v>2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91"/>
      <c r="S32" s="149" t="s">
        <v>344</v>
      </c>
    </row>
    <row r="33" spans="1:19" ht="14.25" customHeight="1" thickBot="1" thickTop="1">
      <c r="A33" s="104" t="s">
        <v>335</v>
      </c>
      <c r="B33" s="6">
        <v>39</v>
      </c>
      <c r="C33" s="105">
        <v>8</v>
      </c>
      <c r="D33" s="106"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8</v>
      </c>
      <c r="O33" s="106">
        <v>0</v>
      </c>
      <c r="P33" s="106">
        <v>0</v>
      </c>
      <c r="Q33" s="106">
        <v>0</v>
      </c>
      <c r="R33" s="91"/>
      <c r="S33" s="149" t="s">
        <v>343</v>
      </c>
    </row>
    <row r="34" spans="1:19" ht="14.25" customHeight="1" thickBot="1" thickTop="1">
      <c r="A34" s="104" t="s">
        <v>327</v>
      </c>
      <c r="B34" s="6">
        <v>73</v>
      </c>
      <c r="C34" s="105">
        <v>17</v>
      </c>
      <c r="D34" s="106">
        <v>5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6</v>
      </c>
      <c r="Q34" s="106">
        <v>6</v>
      </c>
      <c r="S34" s="149" t="s">
        <v>342</v>
      </c>
    </row>
    <row r="35" spans="1:19" ht="14.25" customHeight="1" thickBot="1" thickTop="1">
      <c r="A35" s="104" t="s">
        <v>328</v>
      </c>
      <c r="B35" s="6">
        <v>85</v>
      </c>
      <c r="C35" s="105">
        <v>36</v>
      </c>
      <c r="D35" s="163">
        <v>0</v>
      </c>
      <c r="E35" s="165">
        <v>36</v>
      </c>
      <c r="F35" s="106">
        <v>7</v>
      </c>
      <c r="G35" s="106">
        <v>29</v>
      </c>
      <c r="H35" s="106">
        <v>5</v>
      </c>
      <c r="I35" s="106">
        <v>5</v>
      </c>
      <c r="J35" s="106">
        <v>2</v>
      </c>
      <c r="K35" s="106">
        <v>1</v>
      </c>
      <c r="L35" s="106">
        <v>14</v>
      </c>
      <c r="M35" s="106">
        <v>2</v>
      </c>
      <c r="N35" s="106">
        <v>0</v>
      </c>
      <c r="O35" s="106">
        <v>0</v>
      </c>
      <c r="P35" s="106">
        <v>0</v>
      </c>
      <c r="Q35" s="106">
        <v>0</v>
      </c>
      <c r="S35" s="94" t="s">
        <v>348</v>
      </c>
    </row>
    <row r="36" spans="1:19" ht="14.25" customHeight="1" thickBot="1" thickTop="1">
      <c r="A36" s="104" t="s">
        <v>329</v>
      </c>
      <c r="B36" s="6">
        <v>94</v>
      </c>
      <c r="C36" s="105">
        <v>36</v>
      </c>
      <c r="D36" s="163">
        <v>0</v>
      </c>
      <c r="E36" s="165">
        <v>12</v>
      </c>
      <c r="F36" s="106">
        <v>1</v>
      </c>
      <c r="G36" s="106">
        <v>11</v>
      </c>
      <c r="H36" s="106">
        <v>1</v>
      </c>
      <c r="I36" s="106">
        <v>2</v>
      </c>
      <c r="J36" s="106">
        <v>0</v>
      </c>
      <c r="K36" s="106">
        <v>0</v>
      </c>
      <c r="L36" s="106">
        <v>8</v>
      </c>
      <c r="M36" s="106">
        <v>0</v>
      </c>
      <c r="N36" s="106">
        <v>0</v>
      </c>
      <c r="O36" s="106">
        <v>0</v>
      </c>
      <c r="P36" s="174">
        <v>16</v>
      </c>
      <c r="Q36" s="174">
        <v>8</v>
      </c>
      <c r="R36" s="91"/>
      <c r="S36" s="149" t="s">
        <v>347</v>
      </c>
    </row>
    <row r="37" spans="1:19" ht="14.25" customHeight="1" thickBot="1" thickTop="1">
      <c r="A37" s="104" t="s">
        <v>330</v>
      </c>
      <c r="B37" s="6">
        <v>90</v>
      </c>
      <c r="C37" s="105">
        <v>32</v>
      </c>
      <c r="D37" s="106">
        <v>13</v>
      </c>
      <c r="E37" s="106">
        <v>19</v>
      </c>
      <c r="F37" s="106">
        <v>6</v>
      </c>
      <c r="G37" s="106">
        <v>13</v>
      </c>
      <c r="H37" s="106">
        <v>5</v>
      </c>
      <c r="I37" s="106">
        <v>5</v>
      </c>
      <c r="J37" s="106">
        <v>2</v>
      </c>
      <c r="K37" s="106">
        <v>1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91"/>
      <c r="S37" s="149" t="s">
        <v>346</v>
      </c>
    </row>
    <row r="38" spans="1:19" ht="14.25" customHeight="1" thickBot="1" thickTop="1">
      <c r="A38" s="104" t="s">
        <v>331</v>
      </c>
      <c r="B38" s="6">
        <v>95</v>
      </c>
      <c r="C38" s="105">
        <v>39</v>
      </c>
      <c r="D38" s="163">
        <v>0</v>
      </c>
      <c r="E38" s="163">
        <v>13</v>
      </c>
      <c r="F38" s="106">
        <v>0</v>
      </c>
      <c r="G38" s="106">
        <v>13</v>
      </c>
      <c r="H38" s="106">
        <v>1</v>
      </c>
      <c r="I38" s="106">
        <v>2</v>
      </c>
      <c r="J38" s="106">
        <v>0</v>
      </c>
      <c r="K38" s="106">
        <v>0</v>
      </c>
      <c r="L38" s="106">
        <v>9</v>
      </c>
      <c r="M38" s="106">
        <v>1</v>
      </c>
      <c r="N38" s="106">
        <v>0</v>
      </c>
      <c r="O38" s="106">
        <v>0</v>
      </c>
      <c r="P38" s="170">
        <v>18</v>
      </c>
      <c r="Q38" s="170">
        <v>8</v>
      </c>
      <c r="R38" s="91"/>
      <c r="S38" s="149" t="s">
        <v>345</v>
      </c>
    </row>
    <row r="39" spans="1:19" ht="14.25" customHeight="1" thickBot="1" thickTop="1">
      <c r="A39" s="104" t="s">
        <v>332</v>
      </c>
      <c r="B39" s="6">
        <v>60</v>
      </c>
      <c r="C39" s="105">
        <v>20</v>
      </c>
      <c r="D39" s="106">
        <v>8</v>
      </c>
      <c r="E39" s="106">
        <v>12</v>
      </c>
      <c r="F39" s="106">
        <v>4</v>
      </c>
      <c r="G39" s="106">
        <v>8</v>
      </c>
      <c r="H39" s="106">
        <v>1</v>
      </c>
      <c r="I39" s="106">
        <v>0</v>
      </c>
      <c r="J39" s="106">
        <v>2</v>
      </c>
      <c r="K39" s="106">
        <v>2</v>
      </c>
      <c r="L39" s="106">
        <v>0</v>
      </c>
      <c r="M39" s="106">
        <v>3</v>
      </c>
      <c r="N39" s="106">
        <v>0</v>
      </c>
      <c r="O39" s="106">
        <v>0</v>
      </c>
      <c r="P39" s="106">
        <v>0</v>
      </c>
      <c r="Q39" s="106">
        <v>0</v>
      </c>
      <c r="R39" s="91"/>
      <c r="S39" s="149" t="s">
        <v>344</v>
      </c>
    </row>
    <row r="40" spans="1:19" ht="14.25" customHeight="1" thickBot="1" thickTop="1">
      <c r="A40" s="104" t="s">
        <v>333</v>
      </c>
      <c r="B40" s="6">
        <v>53</v>
      </c>
      <c r="C40" s="105">
        <v>11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11</v>
      </c>
      <c r="O40" s="106">
        <v>0</v>
      </c>
      <c r="P40" s="106">
        <v>0</v>
      </c>
      <c r="Q40" s="106">
        <v>0</v>
      </c>
      <c r="R40" s="91"/>
      <c r="S40" s="149" t="s">
        <v>343</v>
      </c>
    </row>
    <row r="41" spans="1:19" ht="14.25" customHeight="1" thickBot="1" thickTop="1">
      <c r="A41" s="104" t="s">
        <v>334</v>
      </c>
      <c r="B41" s="6">
        <v>82</v>
      </c>
      <c r="C41" s="105">
        <v>22</v>
      </c>
      <c r="D41" s="106">
        <v>9</v>
      </c>
      <c r="E41" s="163">
        <v>13</v>
      </c>
      <c r="F41" s="106">
        <v>2</v>
      </c>
      <c r="G41" s="106">
        <v>11</v>
      </c>
      <c r="H41" s="106">
        <v>1</v>
      </c>
      <c r="I41" s="106">
        <v>3</v>
      </c>
      <c r="J41" s="106">
        <v>2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63">
        <v>0</v>
      </c>
      <c r="Q41" s="163">
        <v>0</v>
      </c>
      <c r="R41" s="91"/>
      <c r="S41" s="149" t="s">
        <v>342</v>
      </c>
    </row>
    <row r="42" spans="1:18" ht="14.25" customHeight="1" thickBot="1" thickTop="1">
      <c r="A42" s="104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91"/>
    </row>
    <row r="43" spans="1:18" ht="14.25" customHeight="1" thickTop="1">
      <c r="A43" s="150"/>
      <c r="B43" s="154"/>
      <c r="C43" s="154"/>
      <c r="D43" s="154"/>
      <c r="E43" s="160"/>
      <c r="F43" s="160"/>
      <c r="G43" s="160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6"/>
    </row>
    <row r="44" spans="1:18" ht="14.25" customHeight="1">
      <c r="A44" s="150"/>
      <c r="B44" s="154"/>
      <c r="C44" s="154"/>
      <c r="D44" s="154"/>
      <c r="E44" s="160"/>
      <c r="F44" s="160"/>
      <c r="G44" s="160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6"/>
    </row>
    <row r="45" spans="1:18" ht="14.25" customHeight="1">
      <c r="A45" s="150"/>
      <c r="B45" s="154"/>
      <c r="C45" s="154"/>
      <c r="D45" s="154"/>
      <c r="E45" s="160"/>
      <c r="F45" s="160"/>
      <c r="G45" s="160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6"/>
    </row>
    <row r="46" spans="1:18" ht="14.25" customHeight="1">
      <c r="A46" s="150"/>
      <c r="B46" s="154"/>
      <c r="C46" s="154"/>
      <c r="D46" s="154"/>
      <c r="E46" s="160"/>
      <c r="F46" s="160"/>
      <c r="G46" s="160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6"/>
    </row>
    <row r="47" spans="1:18" ht="14.25" customHeight="1">
      <c r="A47" s="150"/>
      <c r="B47" s="154"/>
      <c r="C47" s="154"/>
      <c r="D47" s="154"/>
      <c r="E47" s="160"/>
      <c r="F47" s="160"/>
      <c r="G47" s="160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6"/>
    </row>
    <row r="48" spans="1:18" ht="14.25" customHeight="1">
      <c r="A48" s="150"/>
      <c r="B48" s="154"/>
      <c r="C48" s="154"/>
      <c r="D48" s="154"/>
      <c r="E48" s="160"/>
      <c r="F48" s="160"/>
      <c r="G48" s="160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6"/>
    </row>
    <row r="49" spans="1:18" ht="14.25" customHeight="1">
      <c r="A49" s="150"/>
      <c r="B49" s="154"/>
      <c r="C49" s="154"/>
      <c r="D49" s="154"/>
      <c r="E49" s="160"/>
      <c r="F49" s="160"/>
      <c r="G49" s="160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6"/>
    </row>
    <row r="50" spans="1:18" ht="14.25" customHeight="1">
      <c r="A50" s="150"/>
      <c r="B50" s="154"/>
      <c r="C50" s="154"/>
      <c r="D50" s="154"/>
      <c r="E50" s="160"/>
      <c r="F50" s="160"/>
      <c r="G50" s="160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6"/>
    </row>
    <row r="51" spans="1:18" ht="14.25" customHeight="1">
      <c r="A51" s="150"/>
      <c r="B51" s="154"/>
      <c r="C51" s="154"/>
      <c r="D51" s="154"/>
      <c r="E51" s="160"/>
      <c r="F51" s="160"/>
      <c r="G51" s="160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6"/>
    </row>
    <row r="52" spans="1:18" ht="14.25" customHeight="1">
      <c r="A52" s="150"/>
      <c r="B52" s="154"/>
      <c r="C52" s="154"/>
      <c r="D52" s="154"/>
      <c r="E52" s="160"/>
      <c r="F52" s="160"/>
      <c r="G52" s="160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6"/>
    </row>
    <row r="53" spans="1:18" ht="14.25" customHeight="1">
      <c r="A53" s="150"/>
      <c r="B53" s="154"/>
      <c r="C53" s="154"/>
      <c r="D53" s="154"/>
      <c r="E53" s="160"/>
      <c r="F53" s="160"/>
      <c r="G53" s="160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6"/>
    </row>
    <row r="54" spans="1:18" ht="14.25" customHeight="1">
      <c r="A54" s="150"/>
      <c r="B54" s="154"/>
      <c r="C54" s="154"/>
      <c r="D54" s="154"/>
      <c r="E54" s="160"/>
      <c r="F54" s="160"/>
      <c r="G54" s="160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6"/>
    </row>
    <row r="55" spans="1:18" ht="14.25" customHeight="1">
      <c r="A55" s="150"/>
      <c r="B55" s="154"/>
      <c r="C55" s="154"/>
      <c r="D55" s="154"/>
      <c r="E55" s="160"/>
      <c r="F55" s="160"/>
      <c r="G55" s="160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6"/>
    </row>
    <row r="56" spans="1:18" ht="14.25" customHeight="1">
      <c r="A56" s="150"/>
      <c r="B56" s="154"/>
      <c r="C56" s="154"/>
      <c r="D56" s="154"/>
      <c r="E56" s="160"/>
      <c r="F56" s="160"/>
      <c r="G56" s="160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6"/>
    </row>
    <row r="57" spans="1:18" ht="14.25" customHeight="1">
      <c r="A57" s="150"/>
      <c r="B57" s="154"/>
      <c r="C57" s="154"/>
      <c r="D57" s="154"/>
      <c r="E57" s="160"/>
      <c r="F57" s="160"/>
      <c r="G57" s="160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6"/>
    </row>
    <row r="58" spans="1:18" ht="14.25" customHeight="1">
      <c r="A58" s="150"/>
      <c r="B58" s="154"/>
      <c r="C58" s="154"/>
      <c r="D58" s="154"/>
      <c r="E58" s="160"/>
      <c r="F58" s="160"/>
      <c r="G58" s="160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6"/>
    </row>
    <row r="59" spans="1:18" ht="14.25" customHeight="1">
      <c r="A59" s="161"/>
      <c r="B59" s="154"/>
      <c r="C59" s="154"/>
      <c r="D59" s="154"/>
      <c r="E59" s="160"/>
      <c r="F59" s="160"/>
      <c r="G59" s="160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6"/>
    </row>
    <row r="60" spans="1:18" ht="14.2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61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140625" style="0" customWidth="1"/>
    <col min="2" max="2" width="5.140625" style="0" customWidth="1"/>
    <col min="3" max="3" width="5.71093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7109375" style="0" customWidth="1"/>
    <col min="15" max="15" width="8.140625" style="0" customWidth="1"/>
    <col min="16" max="16" width="9.28125" style="0" customWidth="1"/>
    <col min="17" max="17" width="8.7109375" style="0" customWidth="1"/>
    <col min="18" max="18" width="0.71875" style="0" customWidth="1"/>
    <col min="19" max="19" width="4.140625" style="0" customWidth="1"/>
  </cols>
  <sheetData>
    <row r="1" spans="1:17" ht="32.25" customHeight="1" thickBot="1">
      <c r="A1" s="198" t="s">
        <v>36</v>
      </c>
      <c r="B1" s="204"/>
      <c r="C1" s="55"/>
      <c r="D1" s="55" t="s">
        <v>56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04"/>
      <c r="B2" s="204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04"/>
      <c r="B3" s="204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04"/>
      <c r="B4" s="204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04"/>
      <c r="B5" s="204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04"/>
      <c r="B6" s="204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306</v>
      </c>
      <c r="L7" s="56" t="s">
        <v>39</v>
      </c>
      <c r="M7" s="57" t="s">
        <v>16</v>
      </c>
      <c r="N7" s="100" t="s">
        <v>49</v>
      </c>
      <c r="O7" s="101" t="s">
        <v>45</v>
      </c>
      <c r="P7" s="102" t="s">
        <v>46</v>
      </c>
      <c r="Q7" s="103" t="s">
        <v>47</v>
      </c>
      <c r="U7" s="172" t="s">
        <v>85</v>
      </c>
    </row>
    <row r="8" spans="1:21" ht="14.25" thickBot="1" thickTop="1">
      <c r="A8" s="92" t="s">
        <v>0</v>
      </c>
      <c r="B8" s="8">
        <f aca="true" t="shared" si="0" ref="B8:J8">SUM(B12:B59)</f>
        <v>2155</v>
      </c>
      <c r="C8" s="8">
        <f t="shared" si="0"/>
        <v>763</v>
      </c>
      <c r="D8" s="48">
        <f t="shared" si="0"/>
        <v>132</v>
      </c>
      <c r="E8" s="33">
        <f t="shared" si="0"/>
        <v>496</v>
      </c>
      <c r="F8" s="36">
        <f t="shared" si="0"/>
        <v>101</v>
      </c>
      <c r="G8" s="39">
        <f t="shared" si="0"/>
        <v>395</v>
      </c>
      <c r="H8" s="43">
        <f t="shared" si="0"/>
        <v>82</v>
      </c>
      <c r="I8" s="43">
        <f t="shared" si="0"/>
        <v>69</v>
      </c>
      <c r="J8" s="43">
        <f t="shared" si="0"/>
        <v>49</v>
      </c>
      <c r="K8" s="43">
        <f>SUM(K12:K47)</f>
        <v>22</v>
      </c>
      <c r="L8" s="43">
        <f aca="true" t="shared" si="1" ref="L8:Q8">SUM(L12:L59)</f>
        <v>161</v>
      </c>
      <c r="M8" s="43">
        <f t="shared" si="1"/>
        <v>13</v>
      </c>
      <c r="N8" s="62">
        <f t="shared" si="1"/>
        <v>13</v>
      </c>
      <c r="O8" s="77">
        <f t="shared" si="1"/>
        <v>0</v>
      </c>
      <c r="P8" s="66">
        <f t="shared" si="1"/>
        <v>81</v>
      </c>
      <c r="Q8" s="72">
        <f t="shared" si="1"/>
        <v>41</v>
      </c>
      <c r="T8" s="166" t="s">
        <v>81</v>
      </c>
      <c r="U8" s="94"/>
    </row>
    <row r="9" spans="1:21" ht="14.25" thickBot="1" thickTop="1">
      <c r="A9" s="92" t="s">
        <v>3</v>
      </c>
      <c r="B9" s="7"/>
      <c r="C9" s="59">
        <f>COUNT($C12:C59)</f>
        <v>31</v>
      </c>
      <c r="D9" s="49">
        <f aca="true" t="shared" si="2" ref="D9:Q9">D8/$C$8</f>
        <v>0.17300131061598953</v>
      </c>
      <c r="E9" s="34">
        <f t="shared" si="2"/>
        <v>0.6500655307994757</v>
      </c>
      <c r="F9" s="37">
        <f t="shared" si="2"/>
        <v>0.13237221494102228</v>
      </c>
      <c r="G9" s="40">
        <f t="shared" si="2"/>
        <v>0.5176933158584535</v>
      </c>
      <c r="H9" s="44">
        <f t="shared" si="2"/>
        <v>0.10747051114023591</v>
      </c>
      <c r="I9" s="44">
        <f t="shared" si="2"/>
        <v>0.09043250327653997</v>
      </c>
      <c r="J9" s="44">
        <f t="shared" si="2"/>
        <v>0.06422018348623854</v>
      </c>
      <c r="K9" s="44">
        <f t="shared" si="2"/>
        <v>0.028833551769331587</v>
      </c>
      <c r="L9" s="44">
        <f t="shared" si="2"/>
        <v>0.21100917431192662</v>
      </c>
      <c r="M9" s="44">
        <f t="shared" si="2"/>
        <v>0.01703800786369594</v>
      </c>
      <c r="N9" s="63">
        <f t="shared" si="2"/>
        <v>0.01703800786369594</v>
      </c>
      <c r="O9" s="78">
        <f t="shared" si="2"/>
        <v>0</v>
      </c>
      <c r="P9" s="67">
        <f t="shared" si="2"/>
        <v>0.10615989515072084</v>
      </c>
      <c r="Q9" s="73">
        <f t="shared" si="2"/>
        <v>0.053735255570117955</v>
      </c>
      <c r="T9" s="167" t="s">
        <v>86</v>
      </c>
      <c r="U9" s="94"/>
    </row>
    <row r="10" spans="1:21" ht="14.25" thickBot="1" thickTop="1">
      <c r="A10" s="92" t="s">
        <v>4</v>
      </c>
      <c r="B10" s="10">
        <f>B8/C9</f>
        <v>69.51612903225806</v>
      </c>
      <c r="C10" s="10">
        <f>C8/C9</f>
        <v>24.612903225806452</v>
      </c>
      <c r="D10" s="50">
        <f aca="true" t="shared" si="3" ref="D10:Q10">D8/$C$9</f>
        <v>4.258064516129032</v>
      </c>
      <c r="E10" s="35">
        <f t="shared" si="3"/>
        <v>16</v>
      </c>
      <c r="F10" s="38">
        <f t="shared" si="3"/>
        <v>3.2580645161290325</v>
      </c>
      <c r="G10" s="41">
        <f t="shared" si="3"/>
        <v>12.741935483870968</v>
      </c>
      <c r="H10" s="45">
        <f t="shared" si="3"/>
        <v>2.6451612903225805</v>
      </c>
      <c r="I10" s="45">
        <f t="shared" si="3"/>
        <v>2.225806451612903</v>
      </c>
      <c r="J10" s="45">
        <f t="shared" si="3"/>
        <v>1.5806451612903225</v>
      </c>
      <c r="K10" s="45">
        <f t="shared" si="3"/>
        <v>0.7096774193548387</v>
      </c>
      <c r="L10" s="45">
        <f t="shared" si="3"/>
        <v>5.193548387096774</v>
      </c>
      <c r="M10" s="45">
        <f t="shared" si="3"/>
        <v>0.41935483870967744</v>
      </c>
      <c r="N10" s="64">
        <f t="shared" si="3"/>
        <v>0.41935483870967744</v>
      </c>
      <c r="O10" s="79">
        <f t="shared" si="3"/>
        <v>0</v>
      </c>
      <c r="P10" s="68">
        <f t="shared" si="3"/>
        <v>2.6129032258064515</v>
      </c>
      <c r="Q10" s="74">
        <f t="shared" si="3"/>
        <v>1.3225806451612903</v>
      </c>
      <c r="T10" s="171" t="s">
        <v>87</v>
      </c>
      <c r="U10" s="94"/>
    </row>
    <row r="11" spans="1:51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04" t="s">
        <v>395</v>
      </c>
      <c r="B12" s="6">
        <v>81</v>
      </c>
      <c r="C12" s="105">
        <v>35</v>
      </c>
      <c r="D12" s="106">
        <v>16</v>
      </c>
      <c r="E12" s="106">
        <v>19</v>
      </c>
      <c r="F12" s="106">
        <v>6</v>
      </c>
      <c r="G12" s="106">
        <v>13</v>
      </c>
      <c r="H12" s="106">
        <v>5</v>
      </c>
      <c r="I12" s="106">
        <v>5</v>
      </c>
      <c r="J12" s="106">
        <v>2</v>
      </c>
      <c r="K12" s="106">
        <v>1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S12" s="190" t="s">
        <v>346</v>
      </c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04" t="s">
        <v>394</v>
      </c>
      <c r="B13" s="6">
        <v>84</v>
      </c>
      <c r="C13" s="105">
        <v>36</v>
      </c>
      <c r="D13" s="106">
        <v>8</v>
      </c>
      <c r="E13" s="163">
        <v>28</v>
      </c>
      <c r="F13" s="106">
        <v>4</v>
      </c>
      <c r="G13" s="106">
        <v>24</v>
      </c>
      <c r="H13" s="106">
        <v>4</v>
      </c>
      <c r="I13" s="106">
        <v>4</v>
      </c>
      <c r="J13" s="106">
        <v>2</v>
      </c>
      <c r="K13" s="106">
        <v>1</v>
      </c>
      <c r="L13" s="106">
        <v>14</v>
      </c>
      <c r="M13" s="106">
        <v>0</v>
      </c>
      <c r="N13" s="106">
        <v>0</v>
      </c>
      <c r="O13" s="106">
        <v>0</v>
      </c>
      <c r="P13" s="163">
        <v>0</v>
      </c>
      <c r="Q13" s="163">
        <v>0</v>
      </c>
      <c r="S13" s="190" t="s">
        <v>345</v>
      </c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04" t="s">
        <v>393</v>
      </c>
      <c r="B14" s="6">
        <v>40</v>
      </c>
      <c r="C14" s="105">
        <v>12</v>
      </c>
      <c r="D14" s="106">
        <v>1</v>
      </c>
      <c r="E14" s="106">
        <v>11</v>
      </c>
      <c r="F14" s="106">
        <v>5</v>
      </c>
      <c r="G14" s="106">
        <v>6</v>
      </c>
      <c r="H14" s="106">
        <v>2</v>
      </c>
      <c r="I14" s="106">
        <v>0</v>
      </c>
      <c r="J14" s="106">
        <v>1</v>
      </c>
      <c r="K14" s="106">
        <v>1</v>
      </c>
      <c r="L14" s="106">
        <v>0</v>
      </c>
      <c r="M14" s="106">
        <v>2</v>
      </c>
      <c r="N14" s="106">
        <v>0</v>
      </c>
      <c r="O14" s="106">
        <v>0</v>
      </c>
      <c r="P14" s="106">
        <v>0</v>
      </c>
      <c r="Q14" s="106">
        <v>0</v>
      </c>
      <c r="S14" s="190" t="s">
        <v>344</v>
      </c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04" t="s">
        <v>392</v>
      </c>
      <c r="B15" s="6">
        <v>46</v>
      </c>
      <c r="C15" s="105">
        <v>6</v>
      </c>
      <c r="D15" s="191">
        <v>1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65">
        <v>5</v>
      </c>
      <c r="O15" s="106">
        <v>0</v>
      </c>
      <c r="P15" s="106">
        <v>0</v>
      </c>
      <c r="Q15" s="106">
        <v>0</v>
      </c>
      <c r="S15" s="190" t="s">
        <v>343</v>
      </c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 t="s">
        <v>391</v>
      </c>
      <c r="B16" s="6">
        <v>86</v>
      </c>
      <c r="C16" s="105">
        <v>23</v>
      </c>
      <c r="D16" s="106">
        <v>5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13</v>
      </c>
      <c r="Q16" s="106">
        <v>5</v>
      </c>
      <c r="S16" s="190" t="s">
        <v>342</v>
      </c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04" t="s">
        <v>390</v>
      </c>
      <c r="B17" s="6">
        <v>87</v>
      </c>
      <c r="C17" s="105">
        <v>34</v>
      </c>
      <c r="D17" s="170">
        <v>14</v>
      </c>
      <c r="E17" s="170">
        <v>17</v>
      </c>
      <c r="F17" s="106">
        <v>5</v>
      </c>
      <c r="G17" s="106">
        <v>12</v>
      </c>
      <c r="H17" s="106">
        <v>4</v>
      </c>
      <c r="I17" s="106">
        <v>5</v>
      </c>
      <c r="J17" s="106">
        <v>2</v>
      </c>
      <c r="K17" s="106">
        <v>1</v>
      </c>
      <c r="L17" s="106">
        <v>0</v>
      </c>
      <c r="M17" s="106">
        <v>0</v>
      </c>
      <c r="N17" s="106">
        <v>0</v>
      </c>
      <c r="O17" s="106">
        <v>0</v>
      </c>
      <c r="P17" s="163">
        <v>3</v>
      </c>
      <c r="Q17" s="106">
        <v>0</v>
      </c>
      <c r="S17" s="190" t="s">
        <v>348</v>
      </c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04" t="s">
        <v>389</v>
      </c>
      <c r="B18" s="6">
        <v>97</v>
      </c>
      <c r="C18" s="105">
        <v>35</v>
      </c>
      <c r="D18" s="106">
        <v>0</v>
      </c>
      <c r="E18" s="174">
        <v>1</v>
      </c>
      <c r="F18" s="106">
        <v>0</v>
      </c>
      <c r="G18" s="106">
        <v>1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1</v>
      </c>
      <c r="N18" s="106">
        <v>0</v>
      </c>
      <c r="O18" s="106">
        <v>0</v>
      </c>
      <c r="P18" s="165">
        <v>23</v>
      </c>
      <c r="Q18" s="165">
        <v>11</v>
      </c>
      <c r="S18" s="190" t="s">
        <v>347</v>
      </c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04" t="s">
        <v>388</v>
      </c>
      <c r="B19" s="6">
        <v>79</v>
      </c>
      <c r="C19" s="105">
        <v>32</v>
      </c>
      <c r="D19" s="106">
        <v>14</v>
      </c>
      <c r="E19" s="106">
        <v>18</v>
      </c>
      <c r="F19" s="106">
        <v>4</v>
      </c>
      <c r="G19" s="106">
        <v>14</v>
      </c>
      <c r="H19" s="106">
        <v>5</v>
      </c>
      <c r="I19" s="106">
        <v>5</v>
      </c>
      <c r="J19" s="106">
        <v>2</v>
      </c>
      <c r="K19" s="106">
        <v>1</v>
      </c>
      <c r="L19" s="106">
        <v>1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S19" s="190" t="s">
        <v>346</v>
      </c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04" t="s">
        <v>387</v>
      </c>
      <c r="B20" s="6">
        <v>84</v>
      </c>
      <c r="C20" s="105">
        <v>33</v>
      </c>
      <c r="D20" s="106">
        <v>6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18</v>
      </c>
      <c r="Q20" s="106">
        <v>9</v>
      </c>
      <c r="S20" s="190" t="s">
        <v>345</v>
      </c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04" t="s">
        <v>386</v>
      </c>
      <c r="B21" s="6">
        <v>42</v>
      </c>
      <c r="C21" s="105">
        <v>13</v>
      </c>
      <c r="D21" s="170">
        <v>1</v>
      </c>
      <c r="E21" s="170">
        <v>6</v>
      </c>
      <c r="F21" s="106">
        <v>3</v>
      </c>
      <c r="G21" s="106">
        <v>3</v>
      </c>
      <c r="H21" s="106">
        <v>0</v>
      </c>
      <c r="I21" s="106">
        <v>0</v>
      </c>
      <c r="J21" s="106">
        <v>1</v>
      </c>
      <c r="K21" s="106">
        <v>1</v>
      </c>
      <c r="L21" s="106">
        <v>1</v>
      </c>
      <c r="M21" s="106">
        <v>0</v>
      </c>
      <c r="N21" s="106">
        <v>0</v>
      </c>
      <c r="O21" s="106">
        <v>0</v>
      </c>
      <c r="P21" s="163">
        <v>5</v>
      </c>
      <c r="Q21" s="163">
        <v>1</v>
      </c>
      <c r="S21" s="190" t="s">
        <v>344</v>
      </c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04" t="s">
        <v>385</v>
      </c>
      <c r="B22" s="6">
        <v>31</v>
      </c>
      <c r="C22" s="105">
        <v>2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2</v>
      </c>
      <c r="O22" s="106">
        <v>0</v>
      </c>
      <c r="P22" s="106">
        <v>0</v>
      </c>
      <c r="Q22" s="106">
        <v>0</v>
      </c>
      <c r="S22" s="190" t="s">
        <v>343</v>
      </c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04" t="s">
        <v>384</v>
      </c>
      <c r="B23" s="6">
        <v>73</v>
      </c>
      <c r="C23" s="105">
        <v>19</v>
      </c>
      <c r="D23" s="163">
        <v>0</v>
      </c>
      <c r="E23" s="163">
        <v>19</v>
      </c>
      <c r="F23" s="106">
        <v>3</v>
      </c>
      <c r="G23" s="106">
        <v>16</v>
      </c>
      <c r="H23" s="106">
        <v>2</v>
      </c>
      <c r="I23" s="106">
        <v>3</v>
      </c>
      <c r="J23" s="106">
        <v>2</v>
      </c>
      <c r="K23" s="106">
        <v>0</v>
      </c>
      <c r="L23" s="106">
        <v>8</v>
      </c>
      <c r="M23" s="106">
        <v>1</v>
      </c>
      <c r="N23" s="106">
        <v>0</v>
      </c>
      <c r="O23" s="106">
        <v>0</v>
      </c>
      <c r="P23" s="163">
        <v>0</v>
      </c>
      <c r="Q23" s="163">
        <v>0</v>
      </c>
      <c r="S23" s="190" t="s">
        <v>342</v>
      </c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04" t="s">
        <v>383</v>
      </c>
      <c r="B24" s="6">
        <v>80</v>
      </c>
      <c r="C24" s="105">
        <v>32</v>
      </c>
      <c r="D24" s="106">
        <v>14</v>
      </c>
      <c r="E24" s="106">
        <v>18</v>
      </c>
      <c r="F24" s="106">
        <v>5</v>
      </c>
      <c r="G24" s="106">
        <v>13</v>
      </c>
      <c r="H24" s="106">
        <v>5</v>
      </c>
      <c r="I24" s="106">
        <v>4</v>
      </c>
      <c r="J24" s="106">
        <v>2</v>
      </c>
      <c r="K24" s="106">
        <v>1</v>
      </c>
      <c r="L24" s="106">
        <v>0</v>
      </c>
      <c r="M24" s="106">
        <v>1</v>
      </c>
      <c r="N24" s="106">
        <v>0</v>
      </c>
      <c r="O24" s="106">
        <v>0</v>
      </c>
      <c r="P24" s="106">
        <v>0</v>
      </c>
      <c r="Q24" s="106">
        <v>0</v>
      </c>
      <c r="S24" s="190" t="s">
        <v>348</v>
      </c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04" t="s">
        <v>382</v>
      </c>
      <c r="B25" s="6">
        <v>80</v>
      </c>
      <c r="C25" s="105">
        <v>33</v>
      </c>
      <c r="D25" s="106">
        <v>0</v>
      </c>
      <c r="E25" s="165">
        <v>33</v>
      </c>
      <c r="F25" s="106">
        <v>5</v>
      </c>
      <c r="G25" s="106">
        <v>28</v>
      </c>
      <c r="H25" s="106">
        <v>4</v>
      </c>
      <c r="I25" s="106">
        <v>2</v>
      </c>
      <c r="J25" s="106">
        <v>4</v>
      </c>
      <c r="K25" s="106">
        <v>1</v>
      </c>
      <c r="L25" s="106">
        <v>16</v>
      </c>
      <c r="M25" s="106">
        <v>1</v>
      </c>
      <c r="N25" s="106">
        <v>0</v>
      </c>
      <c r="O25" s="106">
        <v>0</v>
      </c>
      <c r="P25" s="163">
        <v>0</v>
      </c>
      <c r="Q25" s="163">
        <v>0</v>
      </c>
      <c r="S25" s="190" t="s">
        <v>347</v>
      </c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04" t="s">
        <v>381</v>
      </c>
      <c r="B26" s="6">
        <v>78</v>
      </c>
      <c r="C26" s="105">
        <v>34</v>
      </c>
      <c r="D26" s="106">
        <v>14</v>
      </c>
      <c r="E26" s="106">
        <v>20</v>
      </c>
      <c r="F26" s="106">
        <v>5</v>
      </c>
      <c r="G26" s="106">
        <v>15</v>
      </c>
      <c r="H26" s="106">
        <v>5</v>
      </c>
      <c r="I26" s="106">
        <v>2</v>
      </c>
      <c r="J26" s="106">
        <v>5</v>
      </c>
      <c r="K26" s="106">
        <v>1</v>
      </c>
      <c r="L26" s="106">
        <v>0</v>
      </c>
      <c r="M26" s="106">
        <v>2</v>
      </c>
      <c r="N26" s="106">
        <v>0</v>
      </c>
      <c r="O26" s="106">
        <v>0</v>
      </c>
      <c r="P26" s="106">
        <v>0</v>
      </c>
      <c r="Q26" s="106">
        <v>0</v>
      </c>
      <c r="S26" s="190" t="s">
        <v>346</v>
      </c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04" t="s">
        <v>380</v>
      </c>
      <c r="B27" s="6">
        <v>79</v>
      </c>
      <c r="C27" s="105">
        <v>32</v>
      </c>
      <c r="D27" s="106">
        <v>6</v>
      </c>
      <c r="E27" s="163">
        <v>14</v>
      </c>
      <c r="F27" s="106">
        <v>2</v>
      </c>
      <c r="G27" s="106">
        <v>12</v>
      </c>
      <c r="H27" s="106">
        <v>2</v>
      </c>
      <c r="I27" s="106">
        <v>2</v>
      </c>
      <c r="J27" s="106">
        <v>1</v>
      </c>
      <c r="K27" s="106">
        <v>0</v>
      </c>
      <c r="L27" s="106">
        <v>7</v>
      </c>
      <c r="M27" s="106">
        <v>0</v>
      </c>
      <c r="N27" s="106">
        <v>0</v>
      </c>
      <c r="O27" s="106">
        <v>0</v>
      </c>
      <c r="P27" s="170">
        <v>8</v>
      </c>
      <c r="Q27" s="170">
        <v>4</v>
      </c>
      <c r="S27" s="190" t="s">
        <v>345</v>
      </c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04" t="s">
        <v>379</v>
      </c>
      <c r="B28" s="6">
        <v>40</v>
      </c>
      <c r="C28" s="105">
        <v>13</v>
      </c>
      <c r="D28" s="106">
        <v>5</v>
      </c>
      <c r="E28" s="106">
        <v>8</v>
      </c>
      <c r="F28" s="106">
        <v>3</v>
      </c>
      <c r="G28" s="106">
        <v>5</v>
      </c>
      <c r="H28" s="106">
        <v>2</v>
      </c>
      <c r="I28" s="106">
        <v>1</v>
      </c>
      <c r="J28" s="106">
        <v>1</v>
      </c>
      <c r="K28" s="106">
        <v>1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S28" s="190" t="s">
        <v>344</v>
      </c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04" t="s">
        <v>378</v>
      </c>
      <c r="B29" s="6">
        <v>28</v>
      </c>
      <c r="C29" s="105">
        <v>5</v>
      </c>
      <c r="D29" s="163">
        <v>1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74">
        <v>4</v>
      </c>
      <c r="O29" s="106">
        <v>0</v>
      </c>
      <c r="P29" s="106">
        <v>0</v>
      </c>
      <c r="Q29" s="106">
        <v>0</v>
      </c>
      <c r="S29" s="190" t="s">
        <v>343</v>
      </c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04" t="s">
        <v>373</v>
      </c>
      <c r="B30" s="6">
        <v>65</v>
      </c>
      <c r="C30" s="105">
        <v>14</v>
      </c>
      <c r="D30" s="106">
        <v>2</v>
      </c>
      <c r="E30" s="163">
        <v>1</v>
      </c>
      <c r="F30" s="106">
        <v>0</v>
      </c>
      <c r="G30" s="106">
        <v>1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1</v>
      </c>
      <c r="N30" s="106">
        <v>0</v>
      </c>
      <c r="O30" s="106">
        <v>0</v>
      </c>
      <c r="P30" s="106">
        <v>6</v>
      </c>
      <c r="Q30" s="106">
        <v>5</v>
      </c>
      <c r="S30" s="190" t="s">
        <v>342</v>
      </c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04" t="s">
        <v>372</v>
      </c>
      <c r="B31" s="6">
        <v>89</v>
      </c>
      <c r="C31" s="105">
        <v>37</v>
      </c>
      <c r="D31" s="163">
        <v>0</v>
      </c>
      <c r="E31" s="165">
        <v>37</v>
      </c>
      <c r="F31" s="106">
        <v>4</v>
      </c>
      <c r="G31" s="106">
        <v>33</v>
      </c>
      <c r="H31" s="106">
        <v>5</v>
      </c>
      <c r="I31" s="106">
        <v>5</v>
      </c>
      <c r="J31" s="106">
        <v>2</v>
      </c>
      <c r="K31" s="106">
        <v>2</v>
      </c>
      <c r="L31" s="106">
        <v>18</v>
      </c>
      <c r="M31" s="106">
        <v>1</v>
      </c>
      <c r="N31" s="106">
        <v>0</v>
      </c>
      <c r="O31" s="106">
        <v>0</v>
      </c>
      <c r="P31" s="106">
        <v>0</v>
      </c>
      <c r="Q31" s="106">
        <v>0</v>
      </c>
      <c r="S31" s="190" t="s">
        <v>348</v>
      </c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04" t="s">
        <v>371</v>
      </c>
      <c r="B32" s="6">
        <v>83</v>
      </c>
      <c r="C32" s="105">
        <v>36</v>
      </c>
      <c r="D32" s="106">
        <v>0</v>
      </c>
      <c r="E32" s="165">
        <v>36</v>
      </c>
      <c r="F32" s="106">
        <v>8</v>
      </c>
      <c r="G32" s="106">
        <v>28</v>
      </c>
      <c r="H32" s="106">
        <v>5</v>
      </c>
      <c r="I32" s="106">
        <v>4</v>
      </c>
      <c r="J32" s="106">
        <v>3</v>
      </c>
      <c r="K32" s="106">
        <v>1</v>
      </c>
      <c r="L32" s="106">
        <v>15</v>
      </c>
      <c r="M32" s="106">
        <v>0</v>
      </c>
      <c r="N32" s="106">
        <v>0</v>
      </c>
      <c r="O32" s="106">
        <v>0</v>
      </c>
      <c r="P32" s="163">
        <v>0</v>
      </c>
      <c r="Q32" s="163">
        <v>0</v>
      </c>
      <c r="S32" s="190" t="s">
        <v>347</v>
      </c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 t="s">
        <v>377</v>
      </c>
      <c r="B33" s="6">
        <v>73</v>
      </c>
      <c r="C33" s="105">
        <v>32</v>
      </c>
      <c r="D33" s="163">
        <v>0</v>
      </c>
      <c r="E33" s="165">
        <v>32</v>
      </c>
      <c r="F33" s="106">
        <v>5</v>
      </c>
      <c r="G33" s="106">
        <v>27</v>
      </c>
      <c r="H33" s="106">
        <v>5</v>
      </c>
      <c r="I33" s="106">
        <v>4</v>
      </c>
      <c r="J33" s="106">
        <v>3</v>
      </c>
      <c r="K33" s="106">
        <v>1</v>
      </c>
      <c r="L33" s="106">
        <v>14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S33" s="190" t="s">
        <v>346</v>
      </c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04" t="s">
        <v>375</v>
      </c>
      <c r="B34" s="6">
        <v>87</v>
      </c>
      <c r="C34" s="105">
        <v>34</v>
      </c>
      <c r="D34" s="163">
        <v>0</v>
      </c>
      <c r="E34" s="163">
        <v>34</v>
      </c>
      <c r="F34" s="106">
        <v>5</v>
      </c>
      <c r="G34" s="106">
        <v>29</v>
      </c>
      <c r="H34" s="106">
        <v>5</v>
      </c>
      <c r="I34" s="106">
        <v>5</v>
      </c>
      <c r="J34" s="106">
        <v>2</v>
      </c>
      <c r="K34" s="106">
        <v>1</v>
      </c>
      <c r="L34" s="106">
        <v>15</v>
      </c>
      <c r="M34" s="106">
        <v>1</v>
      </c>
      <c r="N34" s="106">
        <v>0</v>
      </c>
      <c r="O34" s="106">
        <v>0</v>
      </c>
      <c r="P34" s="163">
        <v>0</v>
      </c>
      <c r="Q34" s="163">
        <v>0</v>
      </c>
      <c r="S34" s="190" t="s">
        <v>345</v>
      </c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04" t="s">
        <v>374</v>
      </c>
      <c r="B35" s="6">
        <v>35</v>
      </c>
      <c r="C35" s="105">
        <v>12</v>
      </c>
      <c r="D35" s="170">
        <v>1</v>
      </c>
      <c r="E35" s="165">
        <v>11</v>
      </c>
      <c r="F35" s="106">
        <v>4</v>
      </c>
      <c r="G35" s="106">
        <v>7</v>
      </c>
      <c r="H35" s="106">
        <v>1</v>
      </c>
      <c r="I35" s="106">
        <v>0</v>
      </c>
      <c r="J35" s="106">
        <v>1</v>
      </c>
      <c r="K35" s="106">
        <v>2</v>
      </c>
      <c r="L35" s="106">
        <v>2</v>
      </c>
      <c r="M35" s="106">
        <v>1</v>
      </c>
      <c r="N35" s="106">
        <v>0</v>
      </c>
      <c r="O35" s="106">
        <v>0</v>
      </c>
      <c r="P35" s="106">
        <v>0</v>
      </c>
      <c r="Q35" s="106">
        <v>0</v>
      </c>
      <c r="S35" s="190" t="s">
        <v>344</v>
      </c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04" t="s">
        <v>376</v>
      </c>
      <c r="B36" s="6">
        <v>30</v>
      </c>
      <c r="C36" s="105">
        <v>2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2</v>
      </c>
      <c r="O36" s="106">
        <v>0</v>
      </c>
      <c r="P36" s="106">
        <v>0</v>
      </c>
      <c r="Q36" s="106">
        <v>0</v>
      </c>
      <c r="S36" s="190" t="s">
        <v>343</v>
      </c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04" t="s">
        <v>364</v>
      </c>
      <c r="B37" s="6">
        <v>66</v>
      </c>
      <c r="C37" s="105">
        <v>17</v>
      </c>
      <c r="D37" s="106">
        <v>3</v>
      </c>
      <c r="E37" s="163">
        <v>6</v>
      </c>
      <c r="F37" s="106">
        <v>1</v>
      </c>
      <c r="G37" s="106">
        <v>5</v>
      </c>
      <c r="H37" s="106">
        <v>1</v>
      </c>
      <c r="I37" s="106">
        <v>0</v>
      </c>
      <c r="J37" s="106">
        <v>1</v>
      </c>
      <c r="K37" s="106">
        <v>0</v>
      </c>
      <c r="L37" s="106">
        <v>3</v>
      </c>
      <c r="M37" s="106">
        <v>0</v>
      </c>
      <c r="N37" s="106">
        <v>0</v>
      </c>
      <c r="O37" s="106">
        <v>0</v>
      </c>
      <c r="P37" s="170">
        <v>4</v>
      </c>
      <c r="Q37" s="170">
        <v>4</v>
      </c>
      <c r="S37" s="190" t="s">
        <v>342</v>
      </c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04" t="s">
        <v>365</v>
      </c>
      <c r="B38" s="6">
        <v>88</v>
      </c>
      <c r="C38" s="105">
        <v>34</v>
      </c>
      <c r="D38" s="106">
        <v>16</v>
      </c>
      <c r="E38" s="106">
        <v>18</v>
      </c>
      <c r="F38" s="106">
        <v>5</v>
      </c>
      <c r="G38" s="106">
        <v>13</v>
      </c>
      <c r="H38" s="106">
        <v>5</v>
      </c>
      <c r="I38" s="106">
        <v>3</v>
      </c>
      <c r="J38" s="106">
        <v>4</v>
      </c>
      <c r="K38" s="106">
        <v>1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S38" s="190" t="s">
        <v>348</v>
      </c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04" t="s">
        <v>366</v>
      </c>
      <c r="B39" s="6">
        <v>87</v>
      </c>
      <c r="C39" s="105">
        <v>32</v>
      </c>
      <c r="D39" s="106">
        <v>0</v>
      </c>
      <c r="E39" s="165">
        <v>32</v>
      </c>
      <c r="F39" s="106">
        <v>5</v>
      </c>
      <c r="G39" s="106">
        <v>27</v>
      </c>
      <c r="H39" s="106">
        <v>5</v>
      </c>
      <c r="I39" s="106">
        <v>5</v>
      </c>
      <c r="J39" s="106">
        <v>2</v>
      </c>
      <c r="K39" s="106">
        <v>1</v>
      </c>
      <c r="L39" s="106">
        <v>14</v>
      </c>
      <c r="M39" s="106">
        <v>0</v>
      </c>
      <c r="N39" s="106">
        <v>0</v>
      </c>
      <c r="O39" s="106">
        <v>0</v>
      </c>
      <c r="P39" s="163">
        <v>0</v>
      </c>
      <c r="Q39" s="163">
        <v>0</v>
      </c>
      <c r="S39" s="190" t="s">
        <v>347</v>
      </c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04" t="s">
        <v>367</v>
      </c>
      <c r="B40" s="6">
        <v>89</v>
      </c>
      <c r="C40" s="105">
        <v>36</v>
      </c>
      <c r="D40" s="163">
        <v>0</v>
      </c>
      <c r="E40" s="165">
        <v>36</v>
      </c>
      <c r="F40" s="106">
        <v>5</v>
      </c>
      <c r="G40" s="106">
        <v>31</v>
      </c>
      <c r="H40" s="106">
        <v>5</v>
      </c>
      <c r="I40" s="106">
        <v>6</v>
      </c>
      <c r="J40" s="106">
        <v>2</v>
      </c>
      <c r="K40" s="106">
        <v>1</v>
      </c>
      <c r="L40" s="106">
        <v>17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S40" s="190" t="s">
        <v>346</v>
      </c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04" t="s">
        <v>368</v>
      </c>
      <c r="B41" s="6">
        <v>96</v>
      </c>
      <c r="C41" s="105">
        <v>34</v>
      </c>
      <c r="D41" s="163">
        <v>0</v>
      </c>
      <c r="E41" s="163">
        <v>33</v>
      </c>
      <c r="F41" s="106">
        <v>5</v>
      </c>
      <c r="G41" s="106">
        <v>28</v>
      </c>
      <c r="H41" s="106">
        <v>5</v>
      </c>
      <c r="I41" s="106">
        <v>4</v>
      </c>
      <c r="J41" s="106">
        <v>2</v>
      </c>
      <c r="K41" s="106">
        <v>1</v>
      </c>
      <c r="L41" s="106">
        <v>16</v>
      </c>
      <c r="M41" s="106">
        <v>0</v>
      </c>
      <c r="N41" s="106">
        <v>0</v>
      </c>
      <c r="O41" s="106">
        <v>0</v>
      </c>
      <c r="P41" s="163">
        <v>0</v>
      </c>
      <c r="Q41" s="170">
        <v>1</v>
      </c>
      <c r="S41" s="190" t="s">
        <v>345</v>
      </c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04" t="s">
        <v>369</v>
      </c>
      <c r="B42" s="6">
        <v>52</v>
      </c>
      <c r="C42" s="105">
        <v>14</v>
      </c>
      <c r="D42" s="170">
        <v>4</v>
      </c>
      <c r="E42" s="106">
        <v>8</v>
      </c>
      <c r="F42" s="106">
        <v>4</v>
      </c>
      <c r="G42" s="106">
        <v>4</v>
      </c>
      <c r="H42" s="106">
        <v>0</v>
      </c>
      <c r="I42" s="106">
        <v>0</v>
      </c>
      <c r="J42" s="106">
        <v>2</v>
      </c>
      <c r="K42" s="106">
        <v>1</v>
      </c>
      <c r="L42" s="106">
        <v>0</v>
      </c>
      <c r="M42" s="106">
        <v>1</v>
      </c>
      <c r="N42" s="106">
        <v>0</v>
      </c>
      <c r="O42" s="106">
        <v>0</v>
      </c>
      <c r="P42" s="163">
        <v>1</v>
      </c>
      <c r="Q42" s="163">
        <v>1</v>
      </c>
      <c r="S42" s="190" t="s">
        <v>344</v>
      </c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20:51" ht="14.25" customHeight="1" thickTop="1"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51" ht="14.25" customHeight="1">
      <c r="A44" s="150"/>
      <c r="B44" s="154"/>
      <c r="C44" s="152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5"/>
      <c r="O44" s="155"/>
      <c r="P44" s="155"/>
      <c r="Q44" s="155"/>
      <c r="R44" s="158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</row>
    <row r="45" spans="1:51" ht="14.25" customHeight="1">
      <c r="A45" s="150"/>
      <c r="B45" s="154"/>
      <c r="C45" s="152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5"/>
      <c r="O45" s="155"/>
      <c r="P45" s="155"/>
      <c r="Q45" s="155"/>
      <c r="R45" s="158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</row>
    <row r="46" spans="1:51" ht="14.25" customHeight="1">
      <c r="A46" s="150"/>
      <c r="B46" s="154"/>
      <c r="C46" s="152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5"/>
      <c r="O46" s="155"/>
      <c r="P46" s="155"/>
      <c r="Q46" s="155"/>
      <c r="R46" s="158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</row>
    <row r="47" spans="1:51" ht="14.25" customHeight="1">
      <c r="A47" s="150"/>
      <c r="B47" s="154"/>
      <c r="C47" s="152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5"/>
      <c r="O47" s="155"/>
      <c r="P47" s="155"/>
      <c r="Q47" s="155"/>
      <c r="R47" s="158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</row>
    <row r="48" spans="1:51" ht="14.25" customHeight="1">
      <c r="A48" s="150"/>
      <c r="B48" s="154"/>
      <c r="C48" s="152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5"/>
      <c r="O48" s="155"/>
      <c r="P48" s="155"/>
      <c r="Q48" s="155"/>
      <c r="R48" s="158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</row>
    <row r="49" spans="1:51" ht="14.25" customHeight="1">
      <c r="A49" s="150"/>
      <c r="B49" s="154"/>
      <c r="C49" s="152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5"/>
      <c r="O49" s="155"/>
      <c r="P49" s="155"/>
      <c r="Q49" s="155"/>
      <c r="R49" s="158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</row>
    <row r="50" spans="1:51" ht="14.25" customHeight="1">
      <c r="A50" s="150"/>
      <c r="B50" s="154"/>
      <c r="C50" s="152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5"/>
      <c r="O50" s="155"/>
      <c r="P50" s="155"/>
      <c r="Q50" s="155"/>
      <c r="R50" s="158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</row>
    <row r="51" spans="1:51" ht="14.25" customHeight="1">
      <c r="A51" s="150"/>
      <c r="B51" s="154"/>
      <c r="C51" s="152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5"/>
      <c r="O51" s="155"/>
      <c r="P51" s="155"/>
      <c r="Q51" s="155"/>
      <c r="R51" s="158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</row>
    <row r="52" spans="1:51" ht="14.25" customHeight="1">
      <c r="A52" s="150"/>
      <c r="B52" s="154"/>
      <c r="C52" s="152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5"/>
      <c r="O52" s="155"/>
      <c r="P52" s="155"/>
      <c r="Q52" s="155"/>
      <c r="R52" s="158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</row>
    <row r="53" spans="1:51" ht="14.25" customHeight="1">
      <c r="A53" s="150"/>
      <c r="B53" s="154"/>
      <c r="C53" s="152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5"/>
      <c r="O53" s="155"/>
      <c r="P53" s="155"/>
      <c r="Q53" s="155"/>
      <c r="R53" s="158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</row>
    <row r="54" spans="1:51" ht="14.25" customHeight="1">
      <c r="A54" s="150"/>
      <c r="B54" s="154"/>
      <c r="C54" s="152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5"/>
      <c r="O54" s="155"/>
      <c r="P54" s="155"/>
      <c r="Q54" s="155"/>
      <c r="R54" s="158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</row>
    <row r="55" spans="1:51" ht="14.25" customHeight="1">
      <c r="A55" s="150"/>
      <c r="B55" s="154"/>
      <c r="C55" s="152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5"/>
      <c r="O55" s="155"/>
      <c r="P55" s="155"/>
      <c r="Q55" s="155"/>
      <c r="R55" s="158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</row>
    <row r="56" spans="1:18" ht="14.25" customHeight="1">
      <c r="A56" s="150"/>
      <c r="B56" s="154"/>
      <c r="C56" s="154"/>
      <c r="D56" s="154"/>
      <c r="E56" s="160"/>
      <c r="F56" s="160"/>
      <c r="G56" s="160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6"/>
    </row>
    <row r="57" spans="1:18" ht="14.25" customHeight="1">
      <c r="A57" s="150"/>
      <c r="B57" s="154"/>
      <c r="C57" s="154"/>
      <c r="D57" s="154"/>
      <c r="E57" s="160"/>
      <c r="F57" s="160"/>
      <c r="G57" s="160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6"/>
    </row>
    <row r="58" spans="1:18" ht="14.25" customHeight="1">
      <c r="A58" s="150"/>
      <c r="B58" s="154"/>
      <c r="C58" s="154"/>
      <c r="D58" s="154"/>
      <c r="E58" s="160"/>
      <c r="F58" s="160"/>
      <c r="G58" s="160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6"/>
    </row>
    <row r="59" spans="1:18" ht="14.25" customHeight="1">
      <c r="A59" s="161"/>
      <c r="B59" s="154"/>
      <c r="C59" s="154"/>
      <c r="D59" s="154"/>
      <c r="E59" s="160"/>
      <c r="F59" s="160"/>
      <c r="G59" s="160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6"/>
    </row>
    <row r="60" spans="1:18" ht="14.2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spans="1:18" ht="14.25" customHeigh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5.57421875" style="0" customWidth="1"/>
    <col min="3" max="3" width="5.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5.8515625" style="0" customWidth="1"/>
    <col min="13" max="13" width="7.2812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71875" style="0" customWidth="1"/>
    <col min="19" max="19" width="3.57421875" style="149" customWidth="1"/>
  </cols>
  <sheetData>
    <row r="1" spans="1:17" ht="32.25" customHeight="1" thickBot="1">
      <c r="A1" s="198" t="s">
        <v>36</v>
      </c>
      <c r="B1" s="204"/>
      <c r="C1" s="55"/>
      <c r="D1" s="55" t="s">
        <v>55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04"/>
      <c r="B2" s="204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04"/>
      <c r="B3" s="204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04"/>
      <c r="B4" s="204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04"/>
      <c r="B5" s="204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04"/>
      <c r="B6" s="204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306</v>
      </c>
      <c r="L7" s="56" t="s">
        <v>39</v>
      </c>
      <c r="M7" s="57" t="s">
        <v>16</v>
      </c>
      <c r="N7" s="100" t="s">
        <v>49</v>
      </c>
      <c r="O7" s="101" t="s">
        <v>45</v>
      </c>
      <c r="P7" s="102" t="s">
        <v>46</v>
      </c>
      <c r="Q7" s="103" t="s">
        <v>47</v>
      </c>
      <c r="U7" s="172" t="s">
        <v>85</v>
      </c>
    </row>
    <row r="8" spans="1:21" ht="14.25" thickBot="1" thickTop="1">
      <c r="A8" s="92" t="s">
        <v>0</v>
      </c>
      <c r="B8" s="8">
        <f aca="true" t="shared" si="0" ref="B8:Q8">SUM(B12:B48)</f>
        <v>2017</v>
      </c>
      <c r="C8" s="8">
        <f t="shared" si="0"/>
        <v>772</v>
      </c>
      <c r="D8" s="48">
        <f t="shared" si="0"/>
        <v>189</v>
      </c>
      <c r="E8" s="33">
        <f t="shared" si="0"/>
        <v>426</v>
      </c>
      <c r="F8" s="36">
        <f t="shared" si="0"/>
        <v>86</v>
      </c>
      <c r="G8" s="39">
        <f t="shared" si="0"/>
        <v>340</v>
      </c>
      <c r="H8" s="43">
        <f t="shared" si="0"/>
        <v>79</v>
      </c>
      <c r="I8" s="43">
        <f t="shared" si="0"/>
        <v>77</v>
      </c>
      <c r="J8" s="43">
        <f t="shared" si="0"/>
        <v>34</v>
      </c>
      <c r="K8" s="43">
        <f>SUM(K12:K47)</f>
        <v>17</v>
      </c>
      <c r="L8" s="43">
        <f t="shared" si="0"/>
        <v>125</v>
      </c>
      <c r="M8" s="43">
        <f t="shared" si="0"/>
        <v>8</v>
      </c>
      <c r="N8" s="62">
        <f t="shared" si="0"/>
        <v>3</v>
      </c>
      <c r="O8" s="77">
        <f t="shared" si="0"/>
        <v>0</v>
      </c>
      <c r="P8" s="66">
        <f t="shared" si="0"/>
        <v>102</v>
      </c>
      <c r="Q8" s="72">
        <f t="shared" si="0"/>
        <v>52</v>
      </c>
      <c r="T8" s="166" t="s">
        <v>81</v>
      </c>
      <c r="U8" s="94"/>
    </row>
    <row r="9" spans="1:21" ht="14.25" thickBot="1" thickTop="1">
      <c r="A9" s="92" t="s">
        <v>3</v>
      </c>
      <c r="B9" s="7"/>
      <c r="C9" s="59">
        <f>COUNT($C12:C48)</f>
        <v>30</v>
      </c>
      <c r="D9" s="49">
        <f aca="true" t="shared" si="1" ref="D9:Q9">D8/$C$8</f>
        <v>0.24481865284974094</v>
      </c>
      <c r="E9" s="34">
        <f t="shared" si="1"/>
        <v>0.5518134715025906</v>
      </c>
      <c r="F9" s="37">
        <f t="shared" si="1"/>
        <v>0.11139896373056994</v>
      </c>
      <c r="G9" s="40">
        <f t="shared" si="1"/>
        <v>0.44041450777202074</v>
      </c>
      <c r="H9" s="44">
        <f t="shared" si="1"/>
        <v>0.10233160621761658</v>
      </c>
      <c r="I9" s="44">
        <f t="shared" si="1"/>
        <v>0.09974093264248704</v>
      </c>
      <c r="J9" s="44">
        <f t="shared" si="1"/>
        <v>0.04404145077720207</v>
      </c>
      <c r="K9" s="44">
        <f t="shared" si="1"/>
        <v>0.022020725388601035</v>
      </c>
      <c r="L9" s="44">
        <f t="shared" si="1"/>
        <v>0.16191709844559585</v>
      </c>
      <c r="M9" s="44">
        <f t="shared" si="1"/>
        <v>0.010362694300518135</v>
      </c>
      <c r="N9" s="63">
        <f t="shared" si="1"/>
        <v>0.0038860103626943004</v>
      </c>
      <c r="O9" s="78">
        <f t="shared" si="1"/>
        <v>0</v>
      </c>
      <c r="P9" s="67">
        <f t="shared" si="1"/>
        <v>0.13212435233160622</v>
      </c>
      <c r="Q9" s="73">
        <f t="shared" si="1"/>
        <v>0.06735751295336788</v>
      </c>
      <c r="T9" s="167" t="s">
        <v>86</v>
      </c>
      <c r="U9" s="94"/>
    </row>
    <row r="10" spans="1:21" ht="14.25" thickBot="1" thickTop="1">
      <c r="A10" s="92" t="s">
        <v>4</v>
      </c>
      <c r="B10" s="10">
        <f>B8/C9</f>
        <v>67.23333333333333</v>
      </c>
      <c r="C10" s="10">
        <f>C8/C9</f>
        <v>25.733333333333334</v>
      </c>
      <c r="D10" s="50">
        <f>D8/$C$9</f>
        <v>6.3</v>
      </c>
      <c r="E10" s="35">
        <f aca="true" t="shared" si="2" ref="E10:Q10">E8/$C$9</f>
        <v>14.2</v>
      </c>
      <c r="F10" s="38">
        <f t="shared" si="2"/>
        <v>2.8666666666666667</v>
      </c>
      <c r="G10" s="41">
        <f t="shared" si="2"/>
        <v>11.333333333333334</v>
      </c>
      <c r="H10" s="45">
        <f t="shared" si="2"/>
        <v>2.6333333333333333</v>
      </c>
      <c r="I10" s="45">
        <f t="shared" si="2"/>
        <v>2.566666666666667</v>
      </c>
      <c r="J10" s="45">
        <f t="shared" si="2"/>
        <v>1.1333333333333333</v>
      </c>
      <c r="K10" s="45">
        <f t="shared" si="2"/>
        <v>0.5666666666666667</v>
      </c>
      <c r="L10" s="45">
        <f t="shared" si="2"/>
        <v>4.166666666666667</v>
      </c>
      <c r="M10" s="45">
        <f t="shared" si="2"/>
        <v>0.26666666666666666</v>
      </c>
      <c r="N10" s="64">
        <f t="shared" si="2"/>
        <v>0.1</v>
      </c>
      <c r="O10" s="79">
        <f t="shared" si="2"/>
        <v>0</v>
      </c>
      <c r="P10" s="68">
        <f t="shared" si="2"/>
        <v>3.4</v>
      </c>
      <c r="Q10" s="74">
        <f t="shared" si="2"/>
        <v>1.7333333333333334</v>
      </c>
      <c r="T10" s="171" t="s">
        <v>87</v>
      </c>
      <c r="U10" s="94"/>
    </row>
    <row r="11" spans="1:51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04" t="s">
        <v>425</v>
      </c>
      <c r="B12" s="6">
        <v>89</v>
      </c>
      <c r="C12" s="105">
        <v>37</v>
      </c>
      <c r="D12" s="106">
        <v>18</v>
      </c>
      <c r="E12" s="106">
        <v>19</v>
      </c>
      <c r="F12" s="106">
        <v>4</v>
      </c>
      <c r="G12" s="106">
        <v>15</v>
      </c>
      <c r="H12" s="106">
        <v>5</v>
      </c>
      <c r="I12" s="106">
        <v>5</v>
      </c>
      <c r="J12" s="106">
        <v>2</v>
      </c>
      <c r="K12" s="106">
        <v>1</v>
      </c>
      <c r="L12" s="106">
        <v>0</v>
      </c>
      <c r="M12" s="106">
        <v>2</v>
      </c>
      <c r="N12" s="106">
        <v>0</v>
      </c>
      <c r="O12" s="106">
        <v>0</v>
      </c>
      <c r="P12" s="106">
        <v>0</v>
      </c>
      <c r="Q12" s="106">
        <v>0</v>
      </c>
      <c r="S12" s="94" t="s">
        <v>348</v>
      </c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04" t="s">
        <v>424</v>
      </c>
      <c r="B13" s="6">
        <v>81</v>
      </c>
      <c r="C13" s="105">
        <v>37</v>
      </c>
      <c r="D13" s="106">
        <v>0</v>
      </c>
      <c r="E13" s="165">
        <v>37</v>
      </c>
      <c r="F13" s="106">
        <v>4</v>
      </c>
      <c r="G13" s="106">
        <v>33</v>
      </c>
      <c r="H13" s="106">
        <v>6</v>
      </c>
      <c r="I13" s="106">
        <v>6</v>
      </c>
      <c r="J13" s="106">
        <v>2</v>
      </c>
      <c r="K13" s="106">
        <v>1</v>
      </c>
      <c r="L13" s="106">
        <v>18</v>
      </c>
      <c r="M13" s="106">
        <v>0</v>
      </c>
      <c r="N13" s="106">
        <v>0</v>
      </c>
      <c r="O13" s="106">
        <v>0</v>
      </c>
      <c r="P13" s="163">
        <v>0</v>
      </c>
      <c r="Q13" s="163">
        <v>0</v>
      </c>
      <c r="S13" s="94" t="s">
        <v>347</v>
      </c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04" t="s">
        <v>423</v>
      </c>
      <c r="B14" s="6">
        <v>77</v>
      </c>
      <c r="C14" s="105">
        <v>36</v>
      </c>
      <c r="D14" s="106">
        <v>18</v>
      </c>
      <c r="E14" s="106">
        <v>18</v>
      </c>
      <c r="F14" s="106">
        <v>4</v>
      </c>
      <c r="G14" s="106">
        <v>14</v>
      </c>
      <c r="H14" s="106">
        <v>5</v>
      </c>
      <c r="I14" s="106">
        <v>6</v>
      </c>
      <c r="J14" s="106">
        <v>2</v>
      </c>
      <c r="K14" s="106">
        <v>1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S14" s="94" t="s">
        <v>346</v>
      </c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04" t="s">
        <v>422</v>
      </c>
      <c r="B15" s="6">
        <v>83</v>
      </c>
      <c r="C15" s="105">
        <v>34</v>
      </c>
      <c r="D15" s="165">
        <v>8</v>
      </c>
      <c r="E15" s="163">
        <v>1</v>
      </c>
      <c r="F15" s="106">
        <v>0</v>
      </c>
      <c r="G15" s="106">
        <v>1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1</v>
      </c>
      <c r="N15" s="106">
        <v>0</v>
      </c>
      <c r="O15" s="106">
        <v>0</v>
      </c>
      <c r="P15" s="170">
        <v>17</v>
      </c>
      <c r="Q15" s="170">
        <v>8</v>
      </c>
      <c r="S15" s="94" t="s">
        <v>345</v>
      </c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 t="s">
        <v>421</v>
      </c>
      <c r="B16" s="6">
        <v>28</v>
      </c>
      <c r="C16" s="105">
        <v>11</v>
      </c>
      <c r="D16" s="106">
        <v>2</v>
      </c>
      <c r="E16" s="106">
        <v>9</v>
      </c>
      <c r="F16" s="106">
        <v>4</v>
      </c>
      <c r="G16" s="106">
        <v>5</v>
      </c>
      <c r="H16" s="106">
        <v>2</v>
      </c>
      <c r="I16" s="106">
        <v>0</v>
      </c>
      <c r="J16" s="106">
        <v>1</v>
      </c>
      <c r="K16" s="106">
        <v>1</v>
      </c>
      <c r="L16" s="106">
        <v>1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S16" s="94" t="s">
        <v>344</v>
      </c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04" t="s">
        <v>420</v>
      </c>
      <c r="B17" s="6">
        <v>16</v>
      </c>
      <c r="C17" s="105">
        <v>1</v>
      </c>
      <c r="D17" s="106">
        <v>0</v>
      </c>
      <c r="E17" s="163">
        <v>1</v>
      </c>
      <c r="F17" s="106">
        <v>0</v>
      </c>
      <c r="G17" s="106">
        <v>1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1</v>
      </c>
      <c r="N17" s="163">
        <v>0</v>
      </c>
      <c r="O17" s="106">
        <v>0</v>
      </c>
      <c r="P17" s="106">
        <v>0</v>
      </c>
      <c r="Q17" s="106">
        <v>0</v>
      </c>
      <c r="S17" s="94" t="s">
        <v>343</v>
      </c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04" t="s">
        <v>419</v>
      </c>
      <c r="B18" s="6">
        <v>65</v>
      </c>
      <c r="C18" s="105">
        <v>17</v>
      </c>
      <c r="D18" s="106">
        <v>6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11</v>
      </c>
      <c r="Q18" s="163">
        <v>0</v>
      </c>
      <c r="S18" s="94" t="s">
        <v>342</v>
      </c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04" t="s">
        <v>418</v>
      </c>
      <c r="B19" s="6">
        <v>78</v>
      </c>
      <c r="C19" s="105">
        <v>35</v>
      </c>
      <c r="D19" s="106">
        <v>19</v>
      </c>
      <c r="E19" s="106">
        <v>16</v>
      </c>
      <c r="F19" s="106">
        <v>4</v>
      </c>
      <c r="G19" s="106">
        <v>12</v>
      </c>
      <c r="H19" s="106">
        <v>5</v>
      </c>
      <c r="I19" s="106">
        <v>4</v>
      </c>
      <c r="J19" s="106">
        <v>2</v>
      </c>
      <c r="K19" s="106">
        <v>1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S19" s="94" t="s">
        <v>348</v>
      </c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04" t="s">
        <v>417</v>
      </c>
      <c r="B20" s="6">
        <v>78</v>
      </c>
      <c r="C20" s="105">
        <v>35</v>
      </c>
      <c r="D20" s="106">
        <v>0</v>
      </c>
      <c r="E20" s="106">
        <v>8</v>
      </c>
      <c r="F20" s="106">
        <v>1</v>
      </c>
      <c r="G20" s="106">
        <v>7</v>
      </c>
      <c r="H20" s="106">
        <v>2</v>
      </c>
      <c r="I20" s="106">
        <v>2</v>
      </c>
      <c r="J20" s="106">
        <v>0</v>
      </c>
      <c r="K20" s="106">
        <v>0</v>
      </c>
      <c r="L20" s="106">
        <v>3</v>
      </c>
      <c r="M20" s="106">
        <v>0</v>
      </c>
      <c r="N20" s="106">
        <v>0</v>
      </c>
      <c r="O20" s="106">
        <v>0</v>
      </c>
      <c r="P20" s="106">
        <v>18</v>
      </c>
      <c r="Q20" s="106">
        <v>9</v>
      </c>
      <c r="S20" s="94" t="s">
        <v>347</v>
      </c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04" t="s">
        <v>416</v>
      </c>
      <c r="B21" s="6">
        <v>89</v>
      </c>
      <c r="C21" s="105">
        <v>38</v>
      </c>
      <c r="D21" s="106">
        <v>21</v>
      </c>
      <c r="E21" s="106">
        <v>17</v>
      </c>
      <c r="F21" s="106">
        <v>4</v>
      </c>
      <c r="G21" s="106">
        <v>13</v>
      </c>
      <c r="H21" s="106">
        <v>5</v>
      </c>
      <c r="I21" s="106">
        <v>5</v>
      </c>
      <c r="J21" s="106">
        <v>2</v>
      </c>
      <c r="K21" s="106">
        <v>1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S21" s="94" t="s">
        <v>346</v>
      </c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04" t="s">
        <v>415</v>
      </c>
      <c r="B22" s="6">
        <v>78</v>
      </c>
      <c r="C22" s="105">
        <v>35</v>
      </c>
      <c r="D22" s="106">
        <v>8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18</v>
      </c>
      <c r="Q22" s="106">
        <v>9</v>
      </c>
      <c r="S22" s="94" t="s">
        <v>345</v>
      </c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04" t="s">
        <v>414</v>
      </c>
      <c r="B23" s="6">
        <v>43</v>
      </c>
      <c r="C23" s="105">
        <v>14</v>
      </c>
      <c r="D23" s="106">
        <v>4</v>
      </c>
      <c r="E23" s="106">
        <v>10</v>
      </c>
      <c r="F23" s="106">
        <v>4</v>
      </c>
      <c r="G23" s="106">
        <v>6</v>
      </c>
      <c r="H23" s="106">
        <v>1</v>
      </c>
      <c r="I23" s="106">
        <v>0</v>
      </c>
      <c r="J23" s="106">
        <v>1</v>
      </c>
      <c r="K23" s="106">
        <v>0</v>
      </c>
      <c r="L23" s="106">
        <v>2</v>
      </c>
      <c r="M23" s="106">
        <v>1</v>
      </c>
      <c r="N23" s="106">
        <v>0</v>
      </c>
      <c r="O23" s="106">
        <v>0</v>
      </c>
      <c r="P23" s="106">
        <v>0</v>
      </c>
      <c r="Q23" s="106">
        <v>0</v>
      </c>
      <c r="S23" s="94" t="s">
        <v>344</v>
      </c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04" t="s">
        <v>413</v>
      </c>
      <c r="B24" s="6">
        <v>22</v>
      </c>
      <c r="C24" s="105">
        <v>3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3</v>
      </c>
      <c r="O24" s="106">
        <v>0</v>
      </c>
      <c r="P24" s="106">
        <v>0</v>
      </c>
      <c r="Q24" s="106">
        <v>0</v>
      </c>
      <c r="S24" s="94" t="s">
        <v>343</v>
      </c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04" t="s">
        <v>412</v>
      </c>
      <c r="B25" s="6">
        <v>60</v>
      </c>
      <c r="C25" s="105">
        <v>15</v>
      </c>
      <c r="D25" s="106">
        <v>2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7</v>
      </c>
      <c r="Q25" s="106">
        <v>6</v>
      </c>
      <c r="S25" s="94" t="s">
        <v>342</v>
      </c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04" t="s">
        <v>411</v>
      </c>
      <c r="B26" s="6">
        <v>82</v>
      </c>
      <c r="C26" s="105">
        <v>33</v>
      </c>
      <c r="D26" s="106">
        <v>15</v>
      </c>
      <c r="E26" s="106">
        <v>18</v>
      </c>
      <c r="F26" s="106">
        <v>5</v>
      </c>
      <c r="G26" s="106">
        <v>13</v>
      </c>
      <c r="H26" s="106">
        <v>5</v>
      </c>
      <c r="I26" s="106">
        <v>5</v>
      </c>
      <c r="J26" s="106">
        <v>2</v>
      </c>
      <c r="K26" s="106">
        <v>1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S26" s="94" t="s">
        <v>348</v>
      </c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04" t="s">
        <v>410</v>
      </c>
      <c r="B27" s="6">
        <v>87</v>
      </c>
      <c r="C27" s="105">
        <v>35</v>
      </c>
      <c r="D27" s="106">
        <v>0</v>
      </c>
      <c r="E27" s="165">
        <v>35</v>
      </c>
      <c r="F27" s="106">
        <v>5</v>
      </c>
      <c r="G27" s="106">
        <v>30</v>
      </c>
      <c r="H27" s="106">
        <v>6</v>
      </c>
      <c r="I27" s="106">
        <v>5</v>
      </c>
      <c r="J27" s="106">
        <v>2</v>
      </c>
      <c r="K27" s="106">
        <v>1</v>
      </c>
      <c r="L27" s="106">
        <v>16</v>
      </c>
      <c r="M27" s="106">
        <v>0</v>
      </c>
      <c r="N27" s="106">
        <v>0</v>
      </c>
      <c r="O27" s="106">
        <v>0</v>
      </c>
      <c r="P27" s="163">
        <v>0</v>
      </c>
      <c r="Q27" s="163">
        <v>0</v>
      </c>
      <c r="S27" s="94" t="s">
        <v>347</v>
      </c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04" t="s">
        <v>409</v>
      </c>
      <c r="B28" s="6">
        <v>82</v>
      </c>
      <c r="C28" s="105">
        <v>34</v>
      </c>
      <c r="D28" s="170">
        <v>1</v>
      </c>
      <c r="E28" s="170">
        <v>4</v>
      </c>
      <c r="F28" s="106">
        <v>0</v>
      </c>
      <c r="G28" s="106">
        <v>4</v>
      </c>
      <c r="H28" s="106">
        <v>1</v>
      </c>
      <c r="I28" s="106">
        <v>1</v>
      </c>
      <c r="J28" s="106">
        <v>0</v>
      </c>
      <c r="K28" s="106">
        <v>0</v>
      </c>
      <c r="L28" s="106">
        <v>2</v>
      </c>
      <c r="M28" s="106">
        <v>0</v>
      </c>
      <c r="N28" s="106">
        <v>0</v>
      </c>
      <c r="O28" s="106">
        <v>0</v>
      </c>
      <c r="P28" s="163">
        <v>19</v>
      </c>
      <c r="Q28" s="163">
        <v>10</v>
      </c>
      <c r="S28" s="94" t="s">
        <v>346</v>
      </c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04" t="s">
        <v>408</v>
      </c>
      <c r="B29" s="6">
        <v>82</v>
      </c>
      <c r="C29" s="105">
        <v>34</v>
      </c>
      <c r="D29" s="165">
        <v>20</v>
      </c>
      <c r="E29" s="163">
        <v>14</v>
      </c>
      <c r="F29" s="106">
        <v>4</v>
      </c>
      <c r="G29" s="106">
        <v>10</v>
      </c>
      <c r="H29" s="106">
        <v>4</v>
      </c>
      <c r="I29" s="106">
        <v>3</v>
      </c>
      <c r="J29" s="106">
        <v>2</v>
      </c>
      <c r="K29" s="106">
        <v>1</v>
      </c>
      <c r="L29" s="106">
        <v>0</v>
      </c>
      <c r="M29" s="106">
        <v>0</v>
      </c>
      <c r="N29" s="106">
        <v>0</v>
      </c>
      <c r="O29" s="106">
        <v>0</v>
      </c>
      <c r="P29" s="163">
        <v>0</v>
      </c>
      <c r="Q29" s="163">
        <v>0</v>
      </c>
      <c r="S29" s="94" t="s">
        <v>345</v>
      </c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04" t="s">
        <v>407</v>
      </c>
      <c r="B30" s="6">
        <v>33</v>
      </c>
      <c r="C30" s="105">
        <v>11</v>
      </c>
      <c r="D30" s="106">
        <v>4</v>
      </c>
      <c r="E30" s="106">
        <v>7</v>
      </c>
      <c r="F30" s="106">
        <v>4</v>
      </c>
      <c r="G30" s="106">
        <v>3</v>
      </c>
      <c r="H30" s="106">
        <v>1</v>
      </c>
      <c r="I30" s="106">
        <v>0</v>
      </c>
      <c r="J30" s="106">
        <v>1</v>
      </c>
      <c r="K30" s="106">
        <v>1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S30" s="94" t="s">
        <v>344</v>
      </c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04" t="s">
        <v>406</v>
      </c>
      <c r="B31" s="6">
        <v>22</v>
      </c>
      <c r="C31" s="105">
        <v>4</v>
      </c>
      <c r="D31" s="106">
        <v>0</v>
      </c>
      <c r="E31" s="163">
        <v>4</v>
      </c>
      <c r="F31" s="106">
        <v>0</v>
      </c>
      <c r="G31" s="106">
        <v>4</v>
      </c>
      <c r="H31" s="106">
        <v>0</v>
      </c>
      <c r="I31" s="106">
        <v>1</v>
      </c>
      <c r="J31" s="106">
        <v>0</v>
      </c>
      <c r="K31" s="106">
        <v>0</v>
      </c>
      <c r="L31" s="106">
        <v>3</v>
      </c>
      <c r="M31" s="106">
        <v>0</v>
      </c>
      <c r="N31" s="163">
        <v>0</v>
      </c>
      <c r="O31" s="106">
        <v>0</v>
      </c>
      <c r="P31" s="106">
        <v>0</v>
      </c>
      <c r="Q31" s="106">
        <v>0</v>
      </c>
      <c r="S31" s="94" t="s">
        <v>343</v>
      </c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04" t="s">
        <v>396</v>
      </c>
      <c r="B32" s="6">
        <v>70</v>
      </c>
      <c r="C32" s="105">
        <v>16</v>
      </c>
      <c r="D32" s="170">
        <v>2</v>
      </c>
      <c r="E32" s="163">
        <v>14</v>
      </c>
      <c r="F32" s="106">
        <v>3</v>
      </c>
      <c r="G32" s="106">
        <v>11</v>
      </c>
      <c r="H32" s="106">
        <v>1</v>
      </c>
      <c r="I32" s="106">
        <v>3</v>
      </c>
      <c r="J32" s="106">
        <v>2</v>
      </c>
      <c r="K32" s="106">
        <v>0</v>
      </c>
      <c r="L32" s="106">
        <v>5</v>
      </c>
      <c r="M32" s="106">
        <v>0</v>
      </c>
      <c r="N32" s="106">
        <v>0</v>
      </c>
      <c r="O32" s="106">
        <v>0</v>
      </c>
      <c r="P32" s="163">
        <v>0</v>
      </c>
      <c r="Q32" s="163">
        <v>0</v>
      </c>
      <c r="S32" s="94" t="s">
        <v>342</v>
      </c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 t="s">
        <v>397</v>
      </c>
      <c r="B33" s="6">
        <v>80</v>
      </c>
      <c r="C33" s="105">
        <v>34</v>
      </c>
      <c r="D33" s="163">
        <v>0</v>
      </c>
      <c r="E33" s="165">
        <v>34</v>
      </c>
      <c r="F33" s="106">
        <v>5</v>
      </c>
      <c r="G33" s="106">
        <v>29</v>
      </c>
      <c r="H33" s="106">
        <v>5</v>
      </c>
      <c r="I33" s="106">
        <v>5</v>
      </c>
      <c r="J33" s="106">
        <v>2</v>
      </c>
      <c r="K33" s="106">
        <v>1</v>
      </c>
      <c r="L33" s="106">
        <v>17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S33" s="94" t="s">
        <v>348</v>
      </c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04" t="s">
        <v>398</v>
      </c>
      <c r="B34" s="6">
        <v>83</v>
      </c>
      <c r="C34" s="105">
        <v>37</v>
      </c>
      <c r="D34" s="106">
        <v>0</v>
      </c>
      <c r="E34" s="165">
        <v>37</v>
      </c>
      <c r="F34" s="106">
        <v>5</v>
      </c>
      <c r="G34" s="106">
        <v>32</v>
      </c>
      <c r="H34" s="106">
        <v>5</v>
      </c>
      <c r="I34" s="106">
        <v>5</v>
      </c>
      <c r="J34" s="106">
        <v>2</v>
      </c>
      <c r="K34" s="106">
        <v>1</v>
      </c>
      <c r="L34" s="106">
        <v>19</v>
      </c>
      <c r="M34" s="106">
        <v>0</v>
      </c>
      <c r="N34" s="106">
        <v>0</v>
      </c>
      <c r="O34" s="106">
        <v>0</v>
      </c>
      <c r="P34" s="163">
        <v>0</v>
      </c>
      <c r="Q34" s="163">
        <v>0</v>
      </c>
      <c r="S34" s="94" t="s">
        <v>347</v>
      </c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04" t="s">
        <v>399</v>
      </c>
      <c r="B35" s="6">
        <v>87</v>
      </c>
      <c r="C35" s="105">
        <v>37</v>
      </c>
      <c r="D35" s="106">
        <v>18</v>
      </c>
      <c r="E35" s="106">
        <v>19</v>
      </c>
      <c r="F35" s="106">
        <v>5</v>
      </c>
      <c r="G35" s="106">
        <v>14</v>
      </c>
      <c r="H35" s="106">
        <v>5</v>
      </c>
      <c r="I35" s="106">
        <v>5</v>
      </c>
      <c r="J35" s="106">
        <v>2</v>
      </c>
      <c r="K35" s="106">
        <v>1</v>
      </c>
      <c r="L35" s="106">
        <v>0</v>
      </c>
      <c r="M35" s="106">
        <v>1</v>
      </c>
      <c r="N35" s="106">
        <v>0</v>
      </c>
      <c r="O35" s="106">
        <v>0</v>
      </c>
      <c r="P35" s="106">
        <v>0</v>
      </c>
      <c r="Q35" s="106">
        <v>0</v>
      </c>
      <c r="S35" s="94" t="s">
        <v>346</v>
      </c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04" t="s">
        <v>400</v>
      </c>
      <c r="B36" s="6">
        <v>94</v>
      </c>
      <c r="C36" s="105">
        <v>37</v>
      </c>
      <c r="D36" s="163">
        <v>0</v>
      </c>
      <c r="E36" s="163">
        <v>37</v>
      </c>
      <c r="F36" s="106">
        <v>6</v>
      </c>
      <c r="G36" s="106">
        <v>31</v>
      </c>
      <c r="H36" s="106">
        <v>5</v>
      </c>
      <c r="I36" s="106">
        <v>5</v>
      </c>
      <c r="J36" s="106">
        <v>3</v>
      </c>
      <c r="K36" s="106">
        <v>1</v>
      </c>
      <c r="L36" s="106">
        <v>17</v>
      </c>
      <c r="M36" s="106">
        <v>0</v>
      </c>
      <c r="N36" s="106">
        <v>0</v>
      </c>
      <c r="O36" s="106">
        <v>0</v>
      </c>
      <c r="P36" s="163">
        <v>0</v>
      </c>
      <c r="Q36" s="163">
        <v>0</v>
      </c>
      <c r="S36" s="94" t="s">
        <v>345</v>
      </c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04" t="s">
        <v>401</v>
      </c>
      <c r="B37" s="6">
        <v>56</v>
      </c>
      <c r="C37" s="105">
        <v>17</v>
      </c>
      <c r="D37" s="106">
        <v>8</v>
      </c>
      <c r="E37" s="106">
        <v>9</v>
      </c>
      <c r="F37" s="106">
        <v>5</v>
      </c>
      <c r="G37" s="106">
        <v>4</v>
      </c>
      <c r="H37" s="106">
        <v>1</v>
      </c>
      <c r="I37" s="106">
        <v>1</v>
      </c>
      <c r="J37" s="106">
        <v>0</v>
      </c>
      <c r="K37" s="106">
        <v>1</v>
      </c>
      <c r="L37" s="106">
        <v>0</v>
      </c>
      <c r="M37" s="106">
        <v>1</v>
      </c>
      <c r="N37" s="106">
        <v>0</v>
      </c>
      <c r="O37" s="106">
        <v>0</v>
      </c>
      <c r="P37" s="106">
        <v>0</v>
      </c>
      <c r="Q37" s="106">
        <v>0</v>
      </c>
      <c r="S37" s="94" t="s">
        <v>344</v>
      </c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04" t="s">
        <v>402</v>
      </c>
      <c r="B38" s="6">
        <v>48</v>
      </c>
      <c r="C38" s="105">
        <v>9</v>
      </c>
      <c r="D38" s="106">
        <v>0</v>
      </c>
      <c r="E38" s="163">
        <v>9</v>
      </c>
      <c r="F38" s="106">
        <v>1</v>
      </c>
      <c r="G38" s="106">
        <v>8</v>
      </c>
      <c r="H38" s="106">
        <v>1</v>
      </c>
      <c r="I38" s="106">
        <v>0</v>
      </c>
      <c r="J38" s="106">
        <v>0</v>
      </c>
      <c r="K38" s="106">
        <v>0</v>
      </c>
      <c r="L38" s="106">
        <v>7</v>
      </c>
      <c r="M38" s="106">
        <v>0</v>
      </c>
      <c r="N38" s="163">
        <v>0</v>
      </c>
      <c r="O38" s="106">
        <v>0</v>
      </c>
      <c r="P38" s="106">
        <v>0</v>
      </c>
      <c r="Q38" s="106">
        <v>0</v>
      </c>
      <c r="S38" s="94" t="s">
        <v>343</v>
      </c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04" t="s">
        <v>403</v>
      </c>
      <c r="B39" s="6">
        <v>81</v>
      </c>
      <c r="C39" s="105">
        <v>23</v>
      </c>
      <c r="D39" s="163">
        <v>0</v>
      </c>
      <c r="E39" s="163">
        <v>23</v>
      </c>
      <c r="F39" s="106">
        <v>4</v>
      </c>
      <c r="G39" s="106">
        <v>19</v>
      </c>
      <c r="H39" s="106">
        <v>2</v>
      </c>
      <c r="I39" s="106">
        <v>3</v>
      </c>
      <c r="J39" s="106">
        <v>2</v>
      </c>
      <c r="K39" s="106">
        <v>0</v>
      </c>
      <c r="L39" s="106">
        <v>11</v>
      </c>
      <c r="M39" s="106">
        <v>1</v>
      </c>
      <c r="N39" s="106">
        <v>0</v>
      </c>
      <c r="O39" s="106">
        <v>0</v>
      </c>
      <c r="P39" s="163">
        <v>0</v>
      </c>
      <c r="Q39" s="163">
        <v>0</v>
      </c>
      <c r="S39" s="94" t="s">
        <v>342</v>
      </c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04" t="s">
        <v>404</v>
      </c>
      <c r="B40" s="6">
        <v>68</v>
      </c>
      <c r="C40" s="105">
        <v>33</v>
      </c>
      <c r="D40" s="106">
        <v>15</v>
      </c>
      <c r="E40" s="106">
        <v>18</v>
      </c>
      <c r="F40" s="106">
        <v>5</v>
      </c>
      <c r="G40" s="106">
        <v>13</v>
      </c>
      <c r="H40" s="106">
        <v>5</v>
      </c>
      <c r="I40" s="106">
        <v>5</v>
      </c>
      <c r="J40" s="106">
        <v>2</v>
      </c>
      <c r="K40" s="106">
        <v>1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S40" s="94" t="s">
        <v>348</v>
      </c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04" t="s">
        <v>405</v>
      </c>
      <c r="B41" s="6">
        <v>75</v>
      </c>
      <c r="C41" s="105">
        <v>30</v>
      </c>
      <c r="D41" s="106">
        <v>0</v>
      </c>
      <c r="E41" s="106">
        <v>8</v>
      </c>
      <c r="F41" s="106">
        <v>0</v>
      </c>
      <c r="G41" s="106">
        <v>8</v>
      </c>
      <c r="H41" s="106">
        <v>1</v>
      </c>
      <c r="I41" s="106">
        <v>2</v>
      </c>
      <c r="J41" s="106">
        <v>0</v>
      </c>
      <c r="K41" s="106">
        <v>1</v>
      </c>
      <c r="L41" s="106">
        <v>4</v>
      </c>
      <c r="M41" s="106">
        <v>0</v>
      </c>
      <c r="N41" s="106">
        <v>0</v>
      </c>
      <c r="O41" s="106">
        <v>0</v>
      </c>
      <c r="P41" s="106">
        <v>12</v>
      </c>
      <c r="Q41" s="106">
        <v>10</v>
      </c>
      <c r="S41" s="94" t="s">
        <v>347</v>
      </c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04"/>
      <c r="B42" s="10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51" ht="14.25" customHeight="1" thickTop="1">
      <c r="A43" s="150"/>
      <c r="B43" s="151"/>
      <c r="C43" s="152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8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51" ht="14.25" customHeight="1">
      <c r="A44" s="150"/>
      <c r="B44" s="151"/>
      <c r="C44" s="152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8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</row>
    <row r="45" spans="1:18" ht="14.25" customHeight="1">
      <c r="A45" s="150"/>
      <c r="B45" s="151"/>
      <c r="C45" s="152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6"/>
    </row>
    <row r="46" spans="1:18" ht="14.25" customHeight="1">
      <c r="A46" s="150"/>
      <c r="B46" s="151"/>
      <c r="C46" s="152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6"/>
    </row>
    <row r="47" spans="1:18" ht="14.25" customHeight="1">
      <c r="A47" s="150"/>
      <c r="B47" s="151"/>
      <c r="C47" s="152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6"/>
    </row>
    <row r="48" spans="1:18" ht="14.25" customHeight="1">
      <c r="A48" s="150"/>
      <c r="B48" s="154"/>
      <c r="C48" s="152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5"/>
      <c r="O48" s="155"/>
      <c r="P48" s="155"/>
      <c r="Q48" s="155"/>
      <c r="R48" s="156"/>
    </row>
    <row r="49" spans="1:18" ht="14.25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44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851562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140625" style="0" customWidth="1"/>
    <col min="9" max="9" width="6.421875" style="0" customWidth="1"/>
    <col min="10" max="10" width="6.57421875" style="0" customWidth="1"/>
    <col min="11" max="11" width="7.28125" style="0" customWidth="1"/>
    <col min="12" max="12" width="6.14062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140625" style="0" customWidth="1"/>
  </cols>
  <sheetData>
    <row r="1" spans="1:17" ht="32.25" customHeight="1" thickBot="1">
      <c r="A1" s="117" t="s">
        <v>36</v>
      </c>
      <c r="B1" s="192"/>
      <c r="C1" s="55"/>
      <c r="D1" s="55" t="s">
        <v>54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192"/>
      <c r="B2" s="192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192"/>
      <c r="B3" s="192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192"/>
      <c r="B4" s="192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192"/>
      <c r="B5" s="192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192"/>
      <c r="B6" s="192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306</v>
      </c>
      <c r="L7" s="56" t="s">
        <v>39</v>
      </c>
      <c r="M7" s="57" t="s">
        <v>16</v>
      </c>
      <c r="N7" s="100" t="s">
        <v>49</v>
      </c>
      <c r="O7" s="101" t="s">
        <v>45</v>
      </c>
      <c r="P7" s="102" t="s">
        <v>46</v>
      </c>
      <c r="Q7" s="103" t="s">
        <v>47</v>
      </c>
      <c r="U7" s="172" t="s">
        <v>85</v>
      </c>
    </row>
    <row r="8" spans="1:21" ht="14.25" thickBot="1" thickTop="1">
      <c r="A8" s="116" t="s">
        <v>0</v>
      </c>
      <c r="B8" s="8">
        <f aca="true" t="shared" si="0" ref="B8:Q8">SUM(B12:B44)</f>
        <v>1790</v>
      </c>
      <c r="C8" s="8">
        <f t="shared" si="0"/>
        <v>672</v>
      </c>
      <c r="D8" s="48">
        <f t="shared" si="0"/>
        <v>144</v>
      </c>
      <c r="E8" s="33">
        <f t="shared" si="0"/>
        <v>387</v>
      </c>
      <c r="F8" s="36">
        <f t="shared" si="0"/>
        <v>77</v>
      </c>
      <c r="G8" s="39">
        <f t="shared" si="0"/>
        <v>310</v>
      </c>
      <c r="H8" s="43">
        <f t="shared" si="0"/>
        <v>66</v>
      </c>
      <c r="I8" s="43">
        <f t="shared" si="0"/>
        <v>59</v>
      </c>
      <c r="J8" s="43">
        <f t="shared" si="0"/>
        <v>34</v>
      </c>
      <c r="K8" s="43">
        <f>SUM(K12:K47)</f>
        <v>18</v>
      </c>
      <c r="L8" s="43">
        <f t="shared" si="0"/>
        <v>125</v>
      </c>
      <c r="M8" s="43">
        <f t="shared" si="0"/>
        <v>8</v>
      </c>
      <c r="N8" s="62">
        <f t="shared" si="0"/>
        <v>13</v>
      </c>
      <c r="O8" s="77">
        <f t="shared" si="0"/>
        <v>10</v>
      </c>
      <c r="P8" s="66">
        <f t="shared" si="0"/>
        <v>78</v>
      </c>
      <c r="Q8" s="72">
        <f t="shared" si="0"/>
        <v>40</v>
      </c>
      <c r="T8" s="166" t="s">
        <v>81</v>
      </c>
      <c r="U8" s="94"/>
    </row>
    <row r="9" spans="1:21" ht="16.5" customHeight="1" thickBot="1" thickTop="1">
      <c r="A9" s="116" t="s">
        <v>3</v>
      </c>
      <c r="B9" s="7"/>
      <c r="C9" s="59">
        <f>COUNT($C12:C44)</f>
        <v>32</v>
      </c>
      <c r="D9" s="49">
        <f aca="true" t="shared" si="1" ref="D9:Q9">D8/$C$8</f>
        <v>0.21428571428571427</v>
      </c>
      <c r="E9" s="34">
        <f t="shared" si="1"/>
        <v>0.5758928571428571</v>
      </c>
      <c r="F9" s="37">
        <f t="shared" si="1"/>
        <v>0.11458333333333333</v>
      </c>
      <c r="G9" s="40">
        <f t="shared" si="1"/>
        <v>0.46130952380952384</v>
      </c>
      <c r="H9" s="44">
        <f t="shared" si="1"/>
        <v>0.09821428571428571</v>
      </c>
      <c r="I9" s="44">
        <f t="shared" si="1"/>
        <v>0.08779761904761904</v>
      </c>
      <c r="J9" s="44">
        <f t="shared" si="1"/>
        <v>0.050595238095238096</v>
      </c>
      <c r="K9" s="44">
        <f t="shared" si="1"/>
        <v>0.026785714285714284</v>
      </c>
      <c r="L9" s="44">
        <f t="shared" si="1"/>
        <v>0.18601190476190477</v>
      </c>
      <c r="M9" s="44">
        <f t="shared" si="1"/>
        <v>0.011904761904761904</v>
      </c>
      <c r="N9" s="63">
        <f t="shared" si="1"/>
        <v>0.019345238095238096</v>
      </c>
      <c r="O9" s="78">
        <f t="shared" si="1"/>
        <v>0.01488095238095238</v>
      </c>
      <c r="P9" s="67">
        <f t="shared" si="1"/>
        <v>0.11607142857142858</v>
      </c>
      <c r="Q9" s="73">
        <f t="shared" si="1"/>
        <v>0.05952380952380952</v>
      </c>
      <c r="T9" s="167" t="s">
        <v>86</v>
      </c>
      <c r="U9" s="94"/>
    </row>
    <row r="10" spans="1:21" ht="14.25" thickBot="1" thickTop="1">
      <c r="A10" s="116" t="s">
        <v>4</v>
      </c>
      <c r="B10" s="10">
        <f>B8/C9</f>
        <v>55.9375</v>
      </c>
      <c r="C10" s="10">
        <f>C8/C9</f>
        <v>21</v>
      </c>
      <c r="D10" s="50">
        <f>D8/$C$9</f>
        <v>4.5</v>
      </c>
      <c r="E10" s="35">
        <f aca="true" t="shared" si="2" ref="E10:Q10">E8/$C$9</f>
        <v>12.09375</v>
      </c>
      <c r="F10" s="38">
        <f t="shared" si="2"/>
        <v>2.40625</v>
      </c>
      <c r="G10" s="41">
        <f t="shared" si="2"/>
        <v>9.6875</v>
      </c>
      <c r="H10" s="45">
        <f t="shared" si="2"/>
        <v>2.0625</v>
      </c>
      <c r="I10" s="45">
        <f t="shared" si="2"/>
        <v>1.84375</v>
      </c>
      <c r="J10" s="45">
        <f t="shared" si="2"/>
        <v>1.0625</v>
      </c>
      <c r="K10" s="45">
        <f t="shared" si="2"/>
        <v>0.5625</v>
      </c>
      <c r="L10" s="45">
        <f t="shared" si="2"/>
        <v>3.90625</v>
      </c>
      <c r="M10" s="45">
        <f t="shared" si="2"/>
        <v>0.25</v>
      </c>
      <c r="N10" s="64">
        <f t="shared" si="2"/>
        <v>0.40625</v>
      </c>
      <c r="O10" s="79">
        <f t="shared" si="2"/>
        <v>0.3125</v>
      </c>
      <c r="P10" s="68">
        <f t="shared" si="2"/>
        <v>2.4375</v>
      </c>
      <c r="Q10" s="74">
        <f t="shared" si="2"/>
        <v>1.25</v>
      </c>
      <c r="T10" s="171" t="s">
        <v>87</v>
      </c>
      <c r="U10" s="94"/>
    </row>
    <row r="11" spans="1:51" ht="14.25" customHeight="1" thickBot="1" thickTop="1">
      <c r="A11" s="116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16" t="s">
        <v>457</v>
      </c>
      <c r="B12" s="6">
        <v>11</v>
      </c>
      <c r="C12" s="105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S12" s="94" t="s">
        <v>345</v>
      </c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16" t="s">
        <v>456</v>
      </c>
      <c r="B13" s="6">
        <v>29</v>
      </c>
      <c r="C13" s="105">
        <v>10</v>
      </c>
      <c r="D13" s="106">
        <v>3</v>
      </c>
      <c r="E13" s="106">
        <v>7</v>
      </c>
      <c r="F13" s="106">
        <v>4</v>
      </c>
      <c r="G13" s="106">
        <v>3</v>
      </c>
      <c r="H13" s="106">
        <v>1</v>
      </c>
      <c r="I13" s="106">
        <v>0</v>
      </c>
      <c r="J13" s="106">
        <v>1</v>
      </c>
      <c r="K13" s="106">
        <v>1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S13" s="94" t="s">
        <v>344</v>
      </c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16" t="s">
        <v>455</v>
      </c>
      <c r="B14" s="6">
        <v>20</v>
      </c>
      <c r="C14" s="105">
        <v>2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2</v>
      </c>
      <c r="O14" s="106">
        <v>0</v>
      </c>
      <c r="P14" s="106">
        <v>0</v>
      </c>
      <c r="Q14" s="106">
        <v>0</v>
      </c>
      <c r="S14" s="94" t="s">
        <v>343</v>
      </c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16" t="s">
        <v>454</v>
      </c>
      <c r="B15" s="6">
        <v>60</v>
      </c>
      <c r="C15" s="105">
        <v>15</v>
      </c>
      <c r="D15" s="165">
        <v>15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63">
        <v>0</v>
      </c>
      <c r="Q15" s="163">
        <v>0</v>
      </c>
      <c r="S15" s="94" t="s">
        <v>342</v>
      </c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16" t="s">
        <v>453</v>
      </c>
      <c r="B16" s="6">
        <v>73</v>
      </c>
      <c r="C16" s="105">
        <v>34</v>
      </c>
      <c r="D16" s="106">
        <v>18</v>
      </c>
      <c r="E16" s="106">
        <v>16</v>
      </c>
      <c r="F16" s="106">
        <v>4</v>
      </c>
      <c r="G16" s="106">
        <v>12</v>
      </c>
      <c r="H16" s="106">
        <v>5</v>
      </c>
      <c r="I16" s="106">
        <v>4</v>
      </c>
      <c r="J16" s="106">
        <v>2</v>
      </c>
      <c r="K16" s="106">
        <v>1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S16" s="94" t="s">
        <v>348</v>
      </c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16" t="s">
        <v>452</v>
      </c>
      <c r="B17" s="6">
        <v>50</v>
      </c>
      <c r="C17" s="105">
        <v>31</v>
      </c>
      <c r="D17" s="106">
        <v>0</v>
      </c>
      <c r="E17" s="165">
        <v>31</v>
      </c>
      <c r="F17" s="106">
        <v>4</v>
      </c>
      <c r="G17" s="106">
        <v>27</v>
      </c>
      <c r="H17" s="106">
        <v>5</v>
      </c>
      <c r="I17" s="106">
        <v>4</v>
      </c>
      <c r="J17" s="106">
        <v>1</v>
      </c>
      <c r="K17" s="106">
        <v>1</v>
      </c>
      <c r="L17" s="106">
        <v>16</v>
      </c>
      <c r="M17" s="106">
        <v>0</v>
      </c>
      <c r="N17" s="106">
        <v>0</v>
      </c>
      <c r="O17" s="106">
        <v>0</v>
      </c>
      <c r="P17" s="163">
        <v>0</v>
      </c>
      <c r="Q17" s="163">
        <v>0</v>
      </c>
      <c r="S17" s="94" t="s">
        <v>347</v>
      </c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16" t="s">
        <v>451</v>
      </c>
      <c r="B18" s="6">
        <v>29</v>
      </c>
      <c r="C18" s="105">
        <v>17</v>
      </c>
      <c r="D18" s="106">
        <v>9</v>
      </c>
      <c r="E18" s="106">
        <v>8</v>
      </c>
      <c r="F18" s="106">
        <v>5</v>
      </c>
      <c r="G18" s="106">
        <v>3</v>
      </c>
      <c r="H18" s="106">
        <v>2</v>
      </c>
      <c r="I18" s="106">
        <v>0</v>
      </c>
      <c r="J18" s="106">
        <v>1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S18" s="94" t="s">
        <v>346</v>
      </c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04" t="s">
        <v>450</v>
      </c>
      <c r="B19" s="6">
        <v>17</v>
      </c>
      <c r="C19" s="105">
        <v>4</v>
      </c>
      <c r="D19" s="165">
        <v>2</v>
      </c>
      <c r="E19" s="163">
        <v>2</v>
      </c>
      <c r="F19" s="106">
        <v>0</v>
      </c>
      <c r="G19" s="106">
        <v>2</v>
      </c>
      <c r="H19" s="106">
        <v>1</v>
      </c>
      <c r="I19" s="106">
        <v>1</v>
      </c>
      <c r="J19" s="106">
        <v>0</v>
      </c>
      <c r="K19" s="106">
        <v>0</v>
      </c>
      <c r="L19" s="106">
        <v>0</v>
      </c>
      <c r="M19" s="106">
        <v>0</v>
      </c>
      <c r="N19" s="3">
        <v>0</v>
      </c>
      <c r="O19" s="3">
        <v>0</v>
      </c>
      <c r="P19" s="181">
        <v>0</v>
      </c>
      <c r="Q19" s="181">
        <v>0</v>
      </c>
      <c r="S19" s="94" t="s">
        <v>345</v>
      </c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16" t="s">
        <v>448</v>
      </c>
      <c r="B20" s="6">
        <v>41</v>
      </c>
      <c r="C20" s="105">
        <v>16</v>
      </c>
      <c r="D20" s="106">
        <v>3</v>
      </c>
      <c r="E20" s="106">
        <v>13</v>
      </c>
      <c r="F20" s="106">
        <v>6</v>
      </c>
      <c r="G20" s="106">
        <v>7</v>
      </c>
      <c r="H20" s="106">
        <v>2</v>
      </c>
      <c r="I20" s="106">
        <v>0</v>
      </c>
      <c r="J20" s="106">
        <v>2</v>
      </c>
      <c r="K20" s="106">
        <v>1</v>
      </c>
      <c r="L20" s="106">
        <v>1</v>
      </c>
      <c r="M20" s="106">
        <v>1</v>
      </c>
      <c r="N20" s="106">
        <v>0</v>
      </c>
      <c r="O20" s="106">
        <v>0</v>
      </c>
      <c r="P20" s="106">
        <v>0</v>
      </c>
      <c r="Q20" s="106">
        <v>0</v>
      </c>
      <c r="S20" s="94" t="s">
        <v>344</v>
      </c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16" t="s">
        <v>449</v>
      </c>
      <c r="B21" s="6">
        <v>27</v>
      </c>
      <c r="C21" s="105">
        <v>2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2</v>
      </c>
      <c r="O21" s="106">
        <v>0</v>
      </c>
      <c r="P21" s="106">
        <v>0</v>
      </c>
      <c r="Q21" s="106">
        <v>0</v>
      </c>
      <c r="S21" s="94" t="s">
        <v>343</v>
      </c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16" t="s">
        <v>447</v>
      </c>
      <c r="B22" s="6">
        <v>80</v>
      </c>
      <c r="C22" s="105">
        <v>17</v>
      </c>
      <c r="D22" s="106">
        <v>6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6</v>
      </c>
      <c r="Q22" s="106">
        <v>5</v>
      </c>
      <c r="S22" s="94" t="s">
        <v>342</v>
      </c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16" t="s">
        <v>446</v>
      </c>
      <c r="B23" s="6">
        <v>99</v>
      </c>
      <c r="C23" s="105">
        <v>45</v>
      </c>
      <c r="D23" s="163">
        <v>0</v>
      </c>
      <c r="E23" s="165">
        <v>45</v>
      </c>
      <c r="F23" s="106">
        <v>5</v>
      </c>
      <c r="G23" s="106">
        <v>40</v>
      </c>
      <c r="H23" s="106">
        <v>6</v>
      </c>
      <c r="I23" s="106">
        <v>5</v>
      </c>
      <c r="J23" s="106">
        <v>4</v>
      </c>
      <c r="K23" s="106">
        <v>2</v>
      </c>
      <c r="L23" s="106">
        <v>21</v>
      </c>
      <c r="M23" s="106">
        <v>2</v>
      </c>
      <c r="N23" s="106">
        <v>0</v>
      </c>
      <c r="O23" s="106">
        <v>0</v>
      </c>
      <c r="P23" s="106">
        <v>0</v>
      </c>
      <c r="Q23" s="106">
        <v>0</v>
      </c>
      <c r="S23" s="94" t="s">
        <v>348</v>
      </c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16" t="s">
        <v>445</v>
      </c>
      <c r="B24" s="6">
        <v>86</v>
      </c>
      <c r="C24" s="105">
        <v>36</v>
      </c>
      <c r="D24" s="106">
        <v>0</v>
      </c>
      <c r="E24" s="106">
        <v>9</v>
      </c>
      <c r="F24" s="106">
        <v>0</v>
      </c>
      <c r="G24" s="106">
        <v>9</v>
      </c>
      <c r="H24" s="106">
        <v>1</v>
      </c>
      <c r="I24" s="106">
        <v>2</v>
      </c>
      <c r="J24" s="106">
        <v>1</v>
      </c>
      <c r="K24" s="106">
        <v>0</v>
      </c>
      <c r="L24" s="106">
        <v>5</v>
      </c>
      <c r="M24" s="106">
        <v>0</v>
      </c>
      <c r="N24" s="106">
        <v>0</v>
      </c>
      <c r="O24" s="106">
        <v>0</v>
      </c>
      <c r="P24" s="106">
        <v>17</v>
      </c>
      <c r="Q24" s="106">
        <v>10</v>
      </c>
      <c r="S24" s="94" t="s">
        <v>347</v>
      </c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16" t="s">
        <v>444</v>
      </c>
      <c r="B25" s="6">
        <v>89</v>
      </c>
      <c r="C25" s="105">
        <v>34</v>
      </c>
      <c r="D25" s="106">
        <v>16</v>
      </c>
      <c r="E25" s="106">
        <v>18</v>
      </c>
      <c r="F25" s="106">
        <v>5</v>
      </c>
      <c r="G25" s="106">
        <v>13</v>
      </c>
      <c r="H25" s="106">
        <v>5</v>
      </c>
      <c r="I25" s="106">
        <v>5</v>
      </c>
      <c r="J25" s="106">
        <v>2</v>
      </c>
      <c r="K25" s="106">
        <v>1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S25" s="94" t="s">
        <v>346</v>
      </c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04" t="s">
        <v>443</v>
      </c>
      <c r="B26" s="6">
        <v>82</v>
      </c>
      <c r="C26" s="105">
        <v>33</v>
      </c>
      <c r="D26" s="163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3">
        <v>0</v>
      </c>
      <c r="O26" s="3">
        <v>0</v>
      </c>
      <c r="P26" s="183">
        <v>21</v>
      </c>
      <c r="Q26" s="183">
        <v>12</v>
      </c>
      <c r="S26" s="94" t="s">
        <v>345</v>
      </c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16" t="s">
        <v>442</v>
      </c>
      <c r="B27" s="6">
        <v>31</v>
      </c>
      <c r="C27" s="105">
        <v>14</v>
      </c>
      <c r="D27" s="163">
        <v>0</v>
      </c>
      <c r="E27" s="163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63">
        <v>3</v>
      </c>
      <c r="P27" s="163">
        <v>9</v>
      </c>
      <c r="Q27" s="163">
        <v>2</v>
      </c>
      <c r="S27" s="94" t="s">
        <v>344</v>
      </c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16" t="s">
        <v>441</v>
      </c>
      <c r="B28" s="6">
        <v>21</v>
      </c>
      <c r="C28" s="105">
        <v>2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70">
        <v>1</v>
      </c>
      <c r="O28" s="106">
        <v>0</v>
      </c>
      <c r="P28" s="106">
        <v>0</v>
      </c>
      <c r="Q28" s="163">
        <v>1</v>
      </c>
      <c r="S28" s="94" t="s">
        <v>343</v>
      </c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16" t="s">
        <v>440</v>
      </c>
      <c r="B29" s="6">
        <v>70</v>
      </c>
      <c r="C29" s="105">
        <v>19</v>
      </c>
      <c r="D29" s="163">
        <v>0</v>
      </c>
      <c r="E29" s="163">
        <v>1</v>
      </c>
      <c r="F29" s="106">
        <v>0</v>
      </c>
      <c r="G29" s="106">
        <v>1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1</v>
      </c>
      <c r="N29" s="106">
        <v>0</v>
      </c>
      <c r="O29" s="163">
        <v>7</v>
      </c>
      <c r="P29" s="170">
        <v>9</v>
      </c>
      <c r="Q29" s="170">
        <v>2</v>
      </c>
      <c r="S29" s="94" t="s">
        <v>342</v>
      </c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16" t="s">
        <v>439</v>
      </c>
      <c r="B30" s="6">
        <v>87</v>
      </c>
      <c r="C30" s="105">
        <v>36</v>
      </c>
      <c r="D30" s="106">
        <v>19</v>
      </c>
      <c r="E30" s="106">
        <v>17</v>
      </c>
      <c r="F30" s="106">
        <v>5</v>
      </c>
      <c r="G30" s="106">
        <v>12</v>
      </c>
      <c r="H30" s="106">
        <v>5</v>
      </c>
      <c r="I30" s="106">
        <v>4</v>
      </c>
      <c r="J30" s="106">
        <v>2</v>
      </c>
      <c r="K30" s="106">
        <v>1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S30" s="94" t="s">
        <v>348</v>
      </c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16" t="s">
        <v>438</v>
      </c>
      <c r="B31" s="6">
        <v>75</v>
      </c>
      <c r="C31" s="105">
        <v>33</v>
      </c>
      <c r="D31" s="106">
        <v>0</v>
      </c>
      <c r="E31" s="106">
        <v>9</v>
      </c>
      <c r="F31" s="106">
        <v>0</v>
      </c>
      <c r="G31" s="106">
        <v>9</v>
      </c>
      <c r="H31" s="106">
        <v>1</v>
      </c>
      <c r="I31" s="106">
        <v>2</v>
      </c>
      <c r="J31" s="106">
        <v>0</v>
      </c>
      <c r="K31" s="106">
        <v>0</v>
      </c>
      <c r="L31" s="106">
        <v>5</v>
      </c>
      <c r="M31" s="106">
        <v>1</v>
      </c>
      <c r="N31" s="106">
        <v>0</v>
      </c>
      <c r="O31" s="106">
        <v>0</v>
      </c>
      <c r="P31" s="106">
        <v>16</v>
      </c>
      <c r="Q31" s="106">
        <v>8</v>
      </c>
      <c r="S31" s="94" t="s">
        <v>347</v>
      </c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16" t="s">
        <v>437</v>
      </c>
      <c r="B32" s="6">
        <v>78</v>
      </c>
      <c r="C32" s="105">
        <v>33</v>
      </c>
      <c r="D32" s="106">
        <v>16</v>
      </c>
      <c r="E32" s="106">
        <v>17</v>
      </c>
      <c r="F32" s="106">
        <v>4</v>
      </c>
      <c r="G32" s="106">
        <v>13</v>
      </c>
      <c r="H32" s="106">
        <v>5</v>
      </c>
      <c r="I32" s="106">
        <v>5</v>
      </c>
      <c r="J32" s="106">
        <v>2</v>
      </c>
      <c r="K32" s="106">
        <v>1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S32" s="94" t="s">
        <v>346</v>
      </c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 t="s">
        <v>436</v>
      </c>
      <c r="B33" s="6">
        <v>80</v>
      </c>
      <c r="C33" s="105">
        <v>35</v>
      </c>
      <c r="D33" s="163">
        <v>0</v>
      </c>
      <c r="E33" s="163">
        <v>35</v>
      </c>
      <c r="F33" s="106">
        <v>4</v>
      </c>
      <c r="G33" s="106">
        <v>31</v>
      </c>
      <c r="H33" s="106">
        <v>5</v>
      </c>
      <c r="I33" s="106">
        <v>4</v>
      </c>
      <c r="J33" s="106">
        <v>2</v>
      </c>
      <c r="K33" s="106">
        <v>2</v>
      </c>
      <c r="L33" s="106">
        <v>18</v>
      </c>
      <c r="M33" s="106">
        <v>0</v>
      </c>
      <c r="N33" s="3">
        <v>0</v>
      </c>
      <c r="O33" s="3">
        <v>0</v>
      </c>
      <c r="P33" s="181">
        <v>0</v>
      </c>
      <c r="Q33" s="181">
        <v>0</v>
      </c>
      <c r="S33" s="94" t="s">
        <v>345</v>
      </c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16" t="s">
        <v>435</v>
      </c>
      <c r="B34" s="6">
        <v>32</v>
      </c>
      <c r="C34" s="105">
        <v>10</v>
      </c>
      <c r="D34" s="163">
        <v>0</v>
      </c>
      <c r="E34" s="165">
        <v>10</v>
      </c>
      <c r="F34" s="106">
        <v>5</v>
      </c>
      <c r="G34" s="106">
        <v>5</v>
      </c>
      <c r="H34" s="106">
        <v>1</v>
      </c>
      <c r="I34" s="106">
        <v>0</v>
      </c>
      <c r="J34" s="106">
        <v>1</v>
      </c>
      <c r="K34" s="106">
        <v>1</v>
      </c>
      <c r="L34" s="106">
        <v>2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S34" s="94" t="s">
        <v>344</v>
      </c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16" t="s">
        <v>434</v>
      </c>
      <c r="B35" s="6">
        <v>19</v>
      </c>
      <c r="C35" s="105">
        <v>3</v>
      </c>
      <c r="D35" s="106">
        <v>0</v>
      </c>
      <c r="E35" s="163">
        <v>1</v>
      </c>
      <c r="F35" s="106">
        <v>0</v>
      </c>
      <c r="G35" s="106">
        <v>1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1</v>
      </c>
      <c r="N35" s="170">
        <v>2</v>
      </c>
      <c r="O35" s="106">
        <v>0</v>
      </c>
      <c r="P35" s="106">
        <v>0</v>
      </c>
      <c r="Q35" s="106">
        <v>0</v>
      </c>
      <c r="S35" s="94" t="s">
        <v>343</v>
      </c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16" t="s">
        <v>426</v>
      </c>
      <c r="B36" s="6">
        <v>58</v>
      </c>
      <c r="C36" s="105">
        <v>16</v>
      </c>
      <c r="D36" s="170">
        <v>1</v>
      </c>
      <c r="E36" s="163">
        <v>15</v>
      </c>
      <c r="F36" s="106">
        <v>2</v>
      </c>
      <c r="G36" s="106">
        <v>13</v>
      </c>
      <c r="H36" s="106">
        <v>2</v>
      </c>
      <c r="I36" s="106">
        <v>3</v>
      </c>
      <c r="J36" s="106">
        <v>2</v>
      </c>
      <c r="K36" s="106">
        <v>0</v>
      </c>
      <c r="L36" s="106">
        <v>5</v>
      </c>
      <c r="M36" s="106">
        <v>1</v>
      </c>
      <c r="N36" s="106">
        <v>0</v>
      </c>
      <c r="O36" s="106">
        <v>0</v>
      </c>
      <c r="P36" s="163">
        <v>0</v>
      </c>
      <c r="Q36" s="163">
        <v>0</v>
      </c>
      <c r="S36" s="94" t="s">
        <v>342</v>
      </c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16" t="s">
        <v>427</v>
      </c>
      <c r="B37" s="6">
        <v>82</v>
      </c>
      <c r="C37" s="105">
        <v>36</v>
      </c>
      <c r="D37" s="163">
        <v>0</v>
      </c>
      <c r="E37" s="165">
        <v>36</v>
      </c>
      <c r="F37" s="106">
        <v>5</v>
      </c>
      <c r="G37" s="106">
        <v>31</v>
      </c>
      <c r="H37" s="106">
        <v>5</v>
      </c>
      <c r="I37" s="106">
        <v>5</v>
      </c>
      <c r="J37" s="106">
        <v>5</v>
      </c>
      <c r="K37" s="106">
        <v>1</v>
      </c>
      <c r="L37" s="106">
        <v>15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S37" s="94" t="s">
        <v>348</v>
      </c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16" t="s">
        <v>428</v>
      </c>
      <c r="B38" s="6">
        <v>77</v>
      </c>
      <c r="C38" s="105">
        <v>34</v>
      </c>
      <c r="D38" s="106">
        <v>0</v>
      </c>
      <c r="E38" s="165">
        <v>34</v>
      </c>
      <c r="F38" s="106">
        <v>5</v>
      </c>
      <c r="G38" s="106">
        <v>29</v>
      </c>
      <c r="H38" s="106">
        <v>4</v>
      </c>
      <c r="I38" s="106">
        <v>6</v>
      </c>
      <c r="J38" s="106">
        <v>2</v>
      </c>
      <c r="K38" s="106">
        <v>1</v>
      </c>
      <c r="L38" s="106">
        <v>16</v>
      </c>
      <c r="M38" s="106">
        <v>0</v>
      </c>
      <c r="N38" s="106">
        <v>0</v>
      </c>
      <c r="O38" s="106">
        <v>0</v>
      </c>
      <c r="P38" s="163">
        <v>0</v>
      </c>
      <c r="Q38" s="163">
        <v>0</v>
      </c>
      <c r="S38" s="94" t="s">
        <v>347</v>
      </c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16" t="s">
        <v>429</v>
      </c>
      <c r="B39" s="6">
        <v>85</v>
      </c>
      <c r="C39" s="105">
        <v>34</v>
      </c>
      <c r="D39" s="106">
        <v>18</v>
      </c>
      <c r="E39" s="106">
        <v>16</v>
      </c>
      <c r="F39" s="106">
        <v>4</v>
      </c>
      <c r="G39" s="106">
        <v>12</v>
      </c>
      <c r="H39" s="106">
        <v>5</v>
      </c>
      <c r="I39" s="106">
        <v>5</v>
      </c>
      <c r="J39" s="106">
        <v>1</v>
      </c>
      <c r="K39" s="106">
        <v>1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S39" s="94" t="s">
        <v>346</v>
      </c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04" t="s">
        <v>430</v>
      </c>
      <c r="B40" s="6">
        <v>84</v>
      </c>
      <c r="C40" s="105">
        <v>37</v>
      </c>
      <c r="D40" s="170">
        <v>3</v>
      </c>
      <c r="E40" s="163">
        <v>34</v>
      </c>
      <c r="F40" s="106">
        <v>6</v>
      </c>
      <c r="G40" s="106">
        <v>28</v>
      </c>
      <c r="H40" s="106">
        <v>4</v>
      </c>
      <c r="I40" s="106">
        <v>3</v>
      </c>
      <c r="J40" s="106">
        <v>2</v>
      </c>
      <c r="K40" s="106">
        <v>1</v>
      </c>
      <c r="L40" s="106">
        <v>17</v>
      </c>
      <c r="M40" s="106">
        <v>1</v>
      </c>
      <c r="N40" s="3">
        <v>0</v>
      </c>
      <c r="O40" s="3">
        <v>0</v>
      </c>
      <c r="P40" s="181">
        <v>0</v>
      </c>
      <c r="Q40" s="181">
        <v>0</v>
      </c>
      <c r="S40" s="94" t="s">
        <v>345</v>
      </c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16" t="s">
        <v>431</v>
      </c>
      <c r="B41" s="6">
        <v>30</v>
      </c>
      <c r="C41" s="105">
        <v>12</v>
      </c>
      <c r="D41" s="163">
        <v>0</v>
      </c>
      <c r="E41" s="165">
        <v>12</v>
      </c>
      <c r="F41" s="106">
        <v>4</v>
      </c>
      <c r="G41" s="106">
        <v>8</v>
      </c>
      <c r="H41" s="106">
        <v>1</v>
      </c>
      <c r="I41" s="106">
        <v>0</v>
      </c>
      <c r="J41" s="106">
        <v>1</v>
      </c>
      <c r="K41" s="106">
        <v>2</v>
      </c>
      <c r="L41" s="106">
        <v>4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S41" s="94" t="s">
        <v>344</v>
      </c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16" t="s">
        <v>432</v>
      </c>
      <c r="B42" s="6">
        <v>24</v>
      </c>
      <c r="C42" s="105">
        <v>6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6</v>
      </c>
      <c r="O42" s="106">
        <v>0</v>
      </c>
      <c r="P42" s="106">
        <v>0</v>
      </c>
      <c r="Q42" s="106">
        <v>0</v>
      </c>
      <c r="S42" s="94" t="s">
        <v>343</v>
      </c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51" ht="14.25" customHeight="1" thickBot="1" thickTop="1">
      <c r="A43" s="116" t="s">
        <v>433</v>
      </c>
      <c r="B43" s="6">
        <v>64</v>
      </c>
      <c r="C43" s="105">
        <v>16</v>
      </c>
      <c r="D43" s="165">
        <v>15</v>
      </c>
      <c r="E43" s="163">
        <v>1</v>
      </c>
      <c r="F43" s="106">
        <v>0</v>
      </c>
      <c r="G43" s="106">
        <v>1</v>
      </c>
      <c r="H43" s="106">
        <v>0</v>
      </c>
      <c r="I43" s="106">
        <v>1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63">
        <v>0</v>
      </c>
      <c r="Q43" s="163">
        <v>0</v>
      </c>
      <c r="S43" s="94" t="s">
        <v>342</v>
      </c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19" ht="14.25" customHeight="1" thickBot="1" thickTop="1">
      <c r="A44" s="104"/>
      <c r="B44" s="6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3"/>
      <c r="O44" s="3"/>
      <c r="P44" s="3"/>
      <c r="Q44" s="3"/>
      <c r="R44" s="91"/>
      <c r="S44" s="172"/>
    </row>
    <row r="45" ht="14.25" customHeight="1" thickTop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5" max="15" width="8.8515625" style="0" customWidth="1"/>
    <col min="16" max="16" width="8.00390625" style="0" customWidth="1"/>
    <col min="17" max="17" width="9.28125" style="0" customWidth="1"/>
    <col min="18" max="18" width="8.8515625" style="0" customWidth="1"/>
    <col min="19" max="19" width="3.28125" style="0" customWidth="1"/>
  </cols>
  <sheetData>
    <row r="1" spans="1:19" ht="35.25" customHeight="1" thickBot="1">
      <c r="A1" s="51"/>
      <c r="B1" s="55" t="s">
        <v>34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3.5" thickTop="1">
      <c r="A3" s="82" t="s">
        <v>35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5"/>
      <c r="N3" s="17"/>
      <c r="O3" s="60"/>
      <c r="P3" s="75"/>
      <c r="Q3" s="69"/>
      <c r="R3" s="70"/>
      <c r="S3" s="51"/>
    </row>
    <row r="4" spans="1:19" ht="13.5" thickBot="1">
      <c r="A4" s="98" t="s">
        <v>52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1"/>
      <c r="N4" s="22"/>
      <c r="O4" s="85" t="s">
        <v>26</v>
      </c>
      <c r="P4" s="86" t="s">
        <v>22</v>
      </c>
      <c r="Q4" s="87" t="s">
        <v>25</v>
      </c>
      <c r="R4" s="88" t="s">
        <v>24</v>
      </c>
      <c r="S4" s="51"/>
    </row>
    <row r="5" spans="1:19" ht="28.5" customHeight="1" thickBot="1" thickTop="1">
      <c r="A5" s="198" t="s">
        <v>36</v>
      </c>
      <c r="B5" s="199"/>
      <c r="C5" s="200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6"/>
      <c r="N5" s="27"/>
      <c r="O5" s="61"/>
      <c r="P5" s="76"/>
      <c r="Q5" s="65"/>
      <c r="R5" s="71"/>
      <c r="S5" s="51"/>
    </row>
    <row r="6" spans="1:19" ht="28.5" customHeight="1" thickBot="1" thickTop="1">
      <c r="A6" s="199"/>
      <c r="B6" s="199"/>
      <c r="C6" s="200"/>
      <c r="D6" s="47"/>
      <c r="E6" s="24" t="s">
        <v>18</v>
      </c>
      <c r="F6" s="28" t="s">
        <v>6</v>
      </c>
      <c r="G6" s="29"/>
      <c r="H6" s="30"/>
      <c r="I6" s="30"/>
      <c r="J6" s="30"/>
      <c r="K6" s="30"/>
      <c r="L6" s="30"/>
      <c r="M6" s="30"/>
      <c r="N6" s="31"/>
      <c r="O6" s="61"/>
      <c r="P6" s="76"/>
      <c r="Q6" s="65"/>
      <c r="R6" s="71"/>
      <c r="S6" s="51"/>
    </row>
    <row r="7" spans="1:19" ht="66.75" thickBot="1" thickTop="1">
      <c r="A7" s="54"/>
      <c r="B7" s="80" t="s">
        <v>10</v>
      </c>
      <c r="C7" s="83" t="s">
        <v>1</v>
      </c>
      <c r="D7" s="47" t="s">
        <v>39</v>
      </c>
      <c r="E7" s="24"/>
      <c r="F7" s="32" t="s">
        <v>43</v>
      </c>
      <c r="G7" s="42"/>
      <c r="H7" s="56" t="s">
        <v>11</v>
      </c>
      <c r="I7" s="56" t="s">
        <v>12</v>
      </c>
      <c r="J7" s="56" t="s">
        <v>37</v>
      </c>
      <c r="K7" s="56" t="s">
        <v>38</v>
      </c>
      <c r="L7" s="56" t="s">
        <v>14</v>
      </c>
      <c r="M7" s="56" t="s">
        <v>42</v>
      </c>
      <c r="N7" s="57" t="s">
        <v>16</v>
      </c>
      <c r="O7" s="61"/>
      <c r="P7" s="76"/>
      <c r="Q7" s="65"/>
      <c r="R7" s="71"/>
      <c r="S7" s="51"/>
    </row>
    <row r="8" spans="1:19" ht="14.25" thickBot="1" thickTop="1">
      <c r="A8" s="92" t="s">
        <v>0</v>
      </c>
      <c r="B8" s="8">
        <v>23159</v>
      </c>
      <c r="C8" s="109">
        <v>8964</v>
      </c>
      <c r="D8" s="111">
        <v>3126</v>
      </c>
      <c r="E8" s="110">
        <v>3682</v>
      </c>
      <c r="F8" s="38">
        <v>895</v>
      </c>
      <c r="G8" s="41">
        <v>2787</v>
      </c>
      <c r="H8" s="43">
        <v>629</v>
      </c>
      <c r="I8" s="43">
        <v>341</v>
      </c>
      <c r="J8" s="43">
        <v>489</v>
      </c>
      <c r="K8" s="43">
        <v>279</v>
      </c>
      <c r="L8" s="43">
        <v>134</v>
      </c>
      <c r="M8" s="43">
        <v>558</v>
      </c>
      <c r="N8" s="43">
        <v>357</v>
      </c>
      <c r="O8" s="64">
        <v>549</v>
      </c>
      <c r="P8" s="79">
        <v>285</v>
      </c>
      <c r="Q8" s="68">
        <v>1070</v>
      </c>
      <c r="R8" s="74">
        <v>257</v>
      </c>
      <c r="S8" s="51"/>
    </row>
    <row r="9" spans="1:20" ht="14.25" thickBot="1" thickTop="1">
      <c r="A9" s="92" t="s">
        <v>29</v>
      </c>
      <c r="B9" s="7"/>
      <c r="C9" s="4"/>
      <c r="D9" s="108">
        <v>0.34872824631860777</v>
      </c>
      <c r="E9" s="34">
        <v>0.4107541276215975</v>
      </c>
      <c r="F9" s="37">
        <v>0.09984381972333779</v>
      </c>
      <c r="G9" s="40">
        <v>0.3109103078982597</v>
      </c>
      <c r="H9" s="44">
        <v>0.07016956715751896</v>
      </c>
      <c r="I9" s="44">
        <v>0.03804105310129406</v>
      </c>
      <c r="J9" s="44">
        <v>0.054551539491298526</v>
      </c>
      <c r="K9" s="44">
        <v>0.03112449799196787</v>
      </c>
      <c r="L9" s="44">
        <v>0.01494868362338242</v>
      </c>
      <c r="M9" s="44">
        <v>0.06224899598393574</v>
      </c>
      <c r="N9" s="44">
        <v>0.03982597054886212</v>
      </c>
      <c r="O9" s="63">
        <v>0.06124497991967871</v>
      </c>
      <c r="P9" s="78">
        <v>0.03179384203480589</v>
      </c>
      <c r="Q9" s="67">
        <v>0.11936635430611334</v>
      </c>
      <c r="R9" s="73">
        <v>0.028670236501561804</v>
      </c>
      <c r="S9" s="51"/>
      <c r="T9" s="107"/>
    </row>
    <row r="10" spans="1:19" ht="14.25" thickBot="1" thickTop="1">
      <c r="A10" s="92" t="s">
        <v>4</v>
      </c>
      <c r="B10" s="10">
        <v>63.275956284153004</v>
      </c>
      <c r="C10" s="10">
        <v>24.491803278688526</v>
      </c>
      <c r="D10" s="50">
        <v>8.540983606557377</v>
      </c>
      <c r="E10" s="35">
        <v>10.060109289617486</v>
      </c>
      <c r="F10" s="38">
        <v>2.4453551912568305</v>
      </c>
      <c r="G10" s="41">
        <v>7.614754098360656</v>
      </c>
      <c r="H10" s="45">
        <v>1.7185792349726776</v>
      </c>
      <c r="I10" s="45">
        <v>0.9316939890710383</v>
      </c>
      <c r="J10" s="45">
        <v>1.3360655737704918</v>
      </c>
      <c r="K10" s="45">
        <v>0.7622950819672131</v>
      </c>
      <c r="L10" s="45">
        <v>0.366120218579235</v>
      </c>
      <c r="M10" s="45">
        <v>1.5245901639344261</v>
      </c>
      <c r="N10" s="45">
        <v>0.9754098360655737</v>
      </c>
      <c r="O10" s="64">
        <v>1.5</v>
      </c>
      <c r="P10" s="79">
        <v>0.7786885245901639</v>
      </c>
      <c r="Q10" s="68">
        <v>2.9234972677595628</v>
      </c>
      <c r="R10" s="74">
        <v>0.7021857923497268</v>
      </c>
      <c r="S10" s="51"/>
    </row>
    <row r="11" spans="1:16" ht="13.5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23"/>
      <c r="N11" s="23"/>
      <c r="O11" s="58"/>
      <c r="P11" s="58"/>
    </row>
    <row r="13" ht="12.75">
      <c r="J13" s="1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6" sqref="A16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6" max="7" width="8.851562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1"/>
      <c r="B1" s="55" t="s">
        <v>53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2.75" customHeight="1" thickTop="1">
      <c r="A3" s="115">
        <v>38717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5"/>
      <c r="L3" s="17"/>
      <c r="M3" s="60"/>
      <c r="N3" s="75"/>
      <c r="O3" s="69"/>
      <c r="P3" s="70"/>
    </row>
    <row r="4" spans="1:16" ht="15" customHeight="1" thickBot="1">
      <c r="A4" s="162" t="s">
        <v>67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6" ht="58.5" customHeight="1" thickBot="1" thickTop="1">
      <c r="A5" s="117" t="s">
        <v>36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</row>
    <row r="6" spans="1:16" ht="33" customHeight="1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</row>
    <row r="7" spans="1:16" ht="66.75" thickBot="1" thickTop="1">
      <c r="A7" s="54"/>
      <c r="B7" s="80" t="s">
        <v>10</v>
      </c>
      <c r="C7" s="83" t="s">
        <v>1</v>
      </c>
      <c r="D7" s="47" t="s">
        <v>39</v>
      </c>
      <c r="E7" s="24"/>
      <c r="F7" s="32" t="s">
        <v>43</v>
      </c>
      <c r="G7" s="42"/>
      <c r="H7" s="56" t="s">
        <v>11</v>
      </c>
      <c r="I7" s="56" t="s">
        <v>37</v>
      </c>
      <c r="J7" s="56" t="s">
        <v>38</v>
      </c>
      <c r="K7" s="56" t="s">
        <v>42</v>
      </c>
      <c r="L7" s="57" t="s">
        <v>16</v>
      </c>
      <c r="M7" s="61"/>
      <c r="N7" s="76"/>
      <c r="O7" s="65"/>
      <c r="P7" s="71"/>
    </row>
    <row r="8" spans="1:16" ht="14.25" thickBot="1" thickTop="1">
      <c r="A8" s="92" t="s">
        <v>0</v>
      </c>
      <c r="B8" s="8">
        <v>24759</v>
      </c>
      <c r="C8" s="109">
        <v>9326</v>
      </c>
      <c r="D8" s="111">
        <v>2485</v>
      </c>
      <c r="E8" s="114">
        <v>4340</v>
      </c>
      <c r="F8" s="95">
        <v>1191</v>
      </c>
      <c r="G8" s="39">
        <v>3149</v>
      </c>
      <c r="H8" s="43">
        <v>795</v>
      </c>
      <c r="I8" s="43">
        <v>716</v>
      </c>
      <c r="J8" s="43">
        <v>531</v>
      </c>
      <c r="K8" s="43">
        <v>879</v>
      </c>
      <c r="L8" s="43">
        <v>224</v>
      </c>
      <c r="M8" s="62">
        <v>237</v>
      </c>
      <c r="N8" s="77">
        <v>216</v>
      </c>
      <c r="O8" s="66">
        <v>1450</v>
      </c>
      <c r="P8" s="72">
        <v>601</v>
      </c>
    </row>
    <row r="9" spans="1:16" ht="14.25" thickBot="1" thickTop="1">
      <c r="A9" s="92" t="s">
        <v>29</v>
      </c>
      <c r="B9" s="7"/>
      <c r="C9" s="4">
        <v>334</v>
      </c>
      <c r="D9" s="108">
        <v>0.2664593609264422</v>
      </c>
      <c r="E9" s="108">
        <v>0.46536564443491313</v>
      </c>
      <c r="F9" s="108">
        <v>0.12770748445206948</v>
      </c>
      <c r="G9" s="108">
        <v>0.33765815998284365</v>
      </c>
      <c r="H9" s="108">
        <v>0.08524555007505898</v>
      </c>
      <c r="I9" s="108">
        <v>0.0767746086210594</v>
      </c>
      <c r="J9" s="108">
        <v>0.05693759382371864</v>
      </c>
      <c r="K9" s="108">
        <v>0.09425262706412181</v>
      </c>
      <c r="L9" s="108">
        <v>0.024018871970834226</v>
      </c>
      <c r="M9" s="108">
        <v>0.025412824361998713</v>
      </c>
      <c r="N9" s="108">
        <v>0.023161055114733004</v>
      </c>
      <c r="O9" s="108">
        <v>0.15547930516834657</v>
      </c>
      <c r="P9" s="108">
        <v>0.06444349131460433</v>
      </c>
    </row>
    <row r="10" spans="1:16" s="142" customFormat="1" ht="16.5" customHeight="1" thickBot="1" thickTop="1">
      <c r="A10" s="140" t="s">
        <v>4</v>
      </c>
      <c r="B10" s="141">
        <v>74.12874251497006</v>
      </c>
      <c r="C10" s="141">
        <v>27.922155688622755</v>
      </c>
      <c r="D10" s="141">
        <v>7.440119760479042</v>
      </c>
      <c r="E10" s="141">
        <v>12.994011976047904</v>
      </c>
      <c r="F10" s="141">
        <v>3.565868263473054</v>
      </c>
      <c r="G10" s="141">
        <v>9.428143712574851</v>
      </c>
      <c r="H10" s="141">
        <v>2.3802395209580838</v>
      </c>
      <c r="I10" s="141">
        <v>2.143712574850299</v>
      </c>
      <c r="J10" s="141">
        <v>1.589820359281437</v>
      </c>
      <c r="K10" s="141">
        <v>2.6317365269461077</v>
      </c>
      <c r="L10" s="141">
        <v>0.6706586826347305</v>
      </c>
      <c r="M10" s="141">
        <v>0.7095808383233533</v>
      </c>
      <c r="N10" s="141">
        <v>0.6467065868263473</v>
      </c>
      <c r="O10" s="141">
        <v>4.341317365269461</v>
      </c>
      <c r="P10" s="141">
        <v>1.7994011976047903</v>
      </c>
    </row>
    <row r="11" spans="1:16" ht="40.5" customHeight="1" thickBot="1" thickTop="1">
      <c r="A11" s="194"/>
      <c r="B11" s="201" t="s">
        <v>459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3"/>
    </row>
    <row r="12" spans="1:16" ht="14.25" thickBot="1" thickTop="1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7"/>
    </row>
    <row r="13" spans="1:16" ht="14.25" thickBot="1" thickTop="1">
      <c r="A13" s="92" t="s">
        <v>0</v>
      </c>
      <c r="B13" s="8">
        <v>24572</v>
      </c>
      <c r="C13" s="109">
        <v>9323</v>
      </c>
      <c r="D13" s="111">
        <v>2677</v>
      </c>
      <c r="E13" s="114">
        <v>4086</v>
      </c>
      <c r="F13" s="95">
        <v>1100</v>
      </c>
      <c r="G13" s="39">
        <v>2986</v>
      </c>
      <c r="H13" s="43">
        <v>640</v>
      </c>
      <c r="I13" s="43">
        <v>693</v>
      </c>
      <c r="J13" s="43">
        <v>484</v>
      </c>
      <c r="K13" s="43">
        <v>996</v>
      </c>
      <c r="L13" s="43">
        <v>173</v>
      </c>
      <c r="M13" s="62">
        <v>231</v>
      </c>
      <c r="N13" s="77">
        <v>325</v>
      </c>
      <c r="O13" s="66">
        <v>1569</v>
      </c>
      <c r="P13" s="72">
        <v>476</v>
      </c>
    </row>
    <row r="14" spans="1:16" ht="14.25" thickBot="1" thickTop="1">
      <c r="A14" s="92" t="s">
        <v>29</v>
      </c>
      <c r="B14" s="7"/>
      <c r="C14" s="4">
        <v>334</v>
      </c>
      <c r="D14" s="108">
        <v>0.28713933283277915</v>
      </c>
      <c r="E14" s="108">
        <v>0.4382709428295613</v>
      </c>
      <c r="F14" s="108">
        <v>0.11798777217633809</v>
      </c>
      <c r="G14" s="108">
        <v>0.3202831706532232</v>
      </c>
      <c r="H14" s="108">
        <v>0.06864743108441489</v>
      </c>
      <c r="I14" s="108">
        <v>0.07433229647109299</v>
      </c>
      <c r="J14" s="108">
        <v>0.05191461975758876</v>
      </c>
      <c r="K14" s="108">
        <v>0.10683256462512067</v>
      </c>
      <c r="L14" s="108">
        <v>0.0185562587150059</v>
      </c>
      <c r="M14" s="108">
        <v>0.024777432157030998</v>
      </c>
      <c r="N14" s="108">
        <v>0.03486002359755443</v>
      </c>
      <c r="O14" s="108">
        <v>0.16829346776788587</v>
      </c>
      <c r="P14" s="108">
        <v>0.05105652686903357</v>
      </c>
    </row>
    <row r="15" spans="1:16" ht="14.25" thickBot="1" thickTop="1">
      <c r="A15" s="140" t="s">
        <v>4</v>
      </c>
      <c r="B15" s="141">
        <v>73.5688622754491</v>
      </c>
      <c r="C15" s="141">
        <v>27.91317365269461</v>
      </c>
      <c r="D15" s="141">
        <v>8.01497005988024</v>
      </c>
      <c r="E15" s="141">
        <v>12.233532934131736</v>
      </c>
      <c r="F15" s="141">
        <v>3.2934131736526946</v>
      </c>
      <c r="G15" s="141">
        <v>8.940119760479043</v>
      </c>
      <c r="H15" s="141">
        <v>1.9161676646706587</v>
      </c>
      <c r="I15" s="141">
        <v>2.0748502994011977</v>
      </c>
      <c r="J15" s="141">
        <v>1.4491017964071857</v>
      </c>
      <c r="K15" s="141">
        <v>2.9820359281437128</v>
      </c>
      <c r="L15" s="141">
        <v>0.5179640718562875</v>
      </c>
      <c r="M15" s="141">
        <v>0.6916167664670658</v>
      </c>
      <c r="N15" s="141">
        <v>0.9730538922155688</v>
      </c>
      <c r="O15" s="141">
        <v>4.697604790419161</v>
      </c>
      <c r="P15" s="141">
        <v>1.4251497005988023</v>
      </c>
    </row>
    <row r="16" ht="13.5" thickTop="1"/>
  </sheetData>
  <sheetProtection sheet="1" formatCells="0" formatColumns="0" formatRows="0" insertColumns="0" insertRows="0" insertHyperlinks="0" deleteColumns="0" deleteRows="0" sort="0" autoFilter="0" pivotTables="0"/>
  <mergeCells count="1">
    <mergeCell ref="B11:P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2" sqref="A12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4" max="4" width="8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3" width="7.57421875" style="0" customWidth="1"/>
    <col min="14" max="14" width="8.851562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1"/>
      <c r="B1" s="55" t="s">
        <v>66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5">
        <v>39082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62" t="str">
        <f>Dec!A12</f>
        <v>31/12/07-01/01/08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8.5" customHeight="1" thickBot="1" thickTop="1">
      <c r="A5" s="117" t="s">
        <v>36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33" customHeight="1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39</v>
      </c>
      <c r="E7" s="24"/>
      <c r="F7" s="32" t="s">
        <v>43</v>
      </c>
      <c r="G7" s="42"/>
      <c r="H7" s="56" t="s">
        <v>11</v>
      </c>
      <c r="I7" s="56" t="s">
        <v>37</v>
      </c>
      <c r="J7" s="56" t="s">
        <v>38</v>
      </c>
      <c r="K7" s="56" t="s">
        <v>306</v>
      </c>
      <c r="L7" s="56" t="s">
        <v>42</v>
      </c>
      <c r="M7" s="57" t="s">
        <v>16</v>
      </c>
      <c r="N7" s="61"/>
      <c r="O7" s="76"/>
      <c r="P7" s="65"/>
      <c r="Q7" s="71"/>
    </row>
    <row r="8" spans="1:17" ht="14.25" thickBot="1" thickTop="1">
      <c r="A8" s="92" t="s">
        <v>0</v>
      </c>
      <c r="B8" s="193">
        <v>25098</v>
      </c>
      <c r="C8" s="109">
        <v>9031</v>
      </c>
      <c r="D8" s="111">
        <v>1983</v>
      </c>
      <c r="E8" s="114">
        <v>4950</v>
      </c>
      <c r="F8" s="95">
        <v>1016</v>
      </c>
      <c r="G8" s="39">
        <v>3688</v>
      </c>
      <c r="H8" s="43">
        <v>818</v>
      </c>
      <c r="I8" s="43">
        <v>804</v>
      </c>
      <c r="J8" s="43">
        <v>456</v>
      </c>
      <c r="K8" s="43">
        <v>96</v>
      </c>
      <c r="L8" s="43">
        <v>1255</v>
      </c>
      <c r="M8" s="43">
        <v>255</v>
      </c>
      <c r="N8" s="62">
        <v>198</v>
      </c>
      <c r="O8" s="77">
        <v>49</v>
      </c>
      <c r="P8" s="66">
        <v>1234</v>
      </c>
      <c r="Q8" s="72">
        <v>618</v>
      </c>
    </row>
    <row r="9" spans="1:17" ht="14.25" thickBot="1" thickTop="1">
      <c r="A9" s="92" t="s">
        <v>29</v>
      </c>
      <c r="B9" s="7"/>
      <c r="C9" s="4">
        <v>334</v>
      </c>
      <c r="D9" s="108">
        <v>0.2195770125124571</v>
      </c>
      <c r="E9" s="108">
        <v>0.5481120584652862</v>
      </c>
      <c r="F9" s="108">
        <v>0.11250138412135977</v>
      </c>
      <c r="G9" s="108">
        <v>0.40837116598383344</v>
      </c>
      <c r="H9" s="108">
        <v>0.09057690178274831</v>
      </c>
      <c r="I9" s="108">
        <v>0.08902668585981618</v>
      </c>
      <c r="J9" s="108">
        <v>0.05049274720407485</v>
      </c>
      <c r="K9" s="108">
        <v>0.010630052042963127</v>
      </c>
      <c r="L9" s="108">
        <v>0.1389657845199867</v>
      </c>
      <c r="M9" s="108">
        <v>0.028236075739120806</v>
      </c>
      <c r="N9" s="108">
        <v>0.02192448233861145</v>
      </c>
      <c r="O9" s="108">
        <v>0.0054257557302624295</v>
      </c>
      <c r="P9" s="108">
        <v>0.13664046063558852</v>
      </c>
      <c r="Q9" s="108">
        <v>0.06843096002657513</v>
      </c>
    </row>
    <row r="10" spans="1:17" ht="14.25" thickBot="1" thickTop="1">
      <c r="A10" s="140" t="s">
        <v>4</v>
      </c>
      <c r="B10" s="141">
        <v>75.1437125748503</v>
      </c>
      <c r="C10" s="141">
        <v>27.038922155688624</v>
      </c>
      <c r="D10" s="141">
        <v>5.937125748502994</v>
      </c>
      <c r="E10" s="141">
        <v>14.820359281437126</v>
      </c>
      <c r="F10" s="141">
        <v>3.0419161676646707</v>
      </c>
      <c r="G10" s="141">
        <v>11.04191616766467</v>
      </c>
      <c r="H10" s="141">
        <v>2.4491017964071857</v>
      </c>
      <c r="I10" s="141">
        <v>2.407185628742515</v>
      </c>
      <c r="J10" s="141">
        <v>1.3652694610778444</v>
      </c>
      <c r="K10" s="141">
        <v>0.2874251497005988</v>
      </c>
      <c r="L10" s="141">
        <v>3.7574850299401197</v>
      </c>
      <c r="M10" s="141">
        <v>0.7634730538922155</v>
      </c>
      <c r="N10" s="141">
        <v>0.592814371257485</v>
      </c>
      <c r="O10" s="141">
        <v>0.1467065868263473</v>
      </c>
      <c r="P10" s="141">
        <v>3.694610778443114</v>
      </c>
      <c r="Q10" s="141">
        <v>1.8502994011976048</v>
      </c>
    </row>
    <row r="11" ht="13.5" thickTop="1"/>
    <row r="12" ht="12.75">
      <c r="A12" s="166" t="s">
        <v>458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9.421875" style="0" customWidth="1"/>
    <col min="2" max="2" width="6.421875" style="0" customWidth="1"/>
    <col min="3" max="3" width="5.71093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140625" style="0" customWidth="1"/>
    <col min="9" max="9" width="6.421875" style="0" customWidth="1"/>
    <col min="10" max="10" width="7.140625" style="0" customWidth="1"/>
    <col min="11" max="11" width="5.8515625" style="0" customWidth="1"/>
    <col min="12" max="12" width="7.28125" style="0" customWidth="1"/>
    <col min="14" max="14" width="8.140625" style="0" customWidth="1"/>
    <col min="15" max="15" width="8.421875" style="0" customWidth="1"/>
    <col min="16" max="16" width="8.00390625" style="0" customWidth="1"/>
    <col min="17" max="17" width="3.28125" style="0" customWidth="1"/>
  </cols>
  <sheetData>
    <row r="1" spans="1:16" ht="32.25" customHeight="1" thickBot="1">
      <c r="A1" s="198" t="s">
        <v>36</v>
      </c>
      <c r="B1" s="204"/>
      <c r="C1" s="55"/>
      <c r="D1" s="55" t="s">
        <v>65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204"/>
      <c r="B2" s="204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204"/>
      <c r="B3" s="204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204"/>
      <c r="B4" s="204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82</v>
      </c>
      <c r="P4" s="88" t="s">
        <v>82</v>
      </c>
    </row>
    <row r="5" spans="1:17" ht="28.5" customHeight="1" thickBot="1">
      <c r="A5" s="204"/>
      <c r="B5" s="204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168" t="s">
        <v>83</v>
      </c>
      <c r="P5" s="169" t="s">
        <v>84</v>
      </c>
      <c r="Q5" s="5"/>
    </row>
    <row r="6" spans="1:17" ht="28.5" customHeight="1" thickBot="1" thickTop="1">
      <c r="A6" s="204"/>
      <c r="B6" s="204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8" ht="14.25" thickBot="1" thickTop="1">
      <c r="A8" s="92" t="s">
        <v>0</v>
      </c>
      <c r="B8" s="8">
        <f aca="true" t="shared" si="0" ref="B8:M8">SUM(B12:B67)</f>
        <v>1758</v>
      </c>
      <c r="C8" s="8">
        <f t="shared" si="0"/>
        <v>729</v>
      </c>
      <c r="D8" s="48">
        <f t="shared" si="0"/>
        <v>164</v>
      </c>
      <c r="E8" s="33">
        <f t="shared" si="0"/>
        <v>485</v>
      </c>
      <c r="F8" s="36">
        <f t="shared" si="0"/>
        <v>117</v>
      </c>
      <c r="G8" s="39">
        <f t="shared" si="0"/>
        <v>368</v>
      </c>
      <c r="H8" s="43">
        <f t="shared" si="0"/>
        <v>87</v>
      </c>
      <c r="I8" s="43">
        <f t="shared" si="0"/>
        <v>93</v>
      </c>
      <c r="J8" s="43">
        <f t="shared" si="0"/>
        <v>51</v>
      </c>
      <c r="K8" s="43">
        <f t="shared" si="0"/>
        <v>118</v>
      </c>
      <c r="L8" s="43">
        <f t="shared" si="0"/>
        <v>16</v>
      </c>
      <c r="M8" s="62">
        <f t="shared" si="0"/>
        <v>11</v>
      </c>
      <c r="N8" s="77">
        <f>SUM(N13:N67)</f>
        <v>7</v>
      </c>
      <c r="O8" s="66">
        <f>SUM(O12:O67)</f>
        <v>43</v>
      </c>
      <c r="P8" s="72">
        <f>SUM(P12:P67)</f>
        <v>19</v>
      </c>
      <c r="R8" s="148"/>
    </row>
    <row r="9" spans="1:16" ht="14.25" thickBot="1" thickTop="1">
      <c r="A9" s="92" t="s">
        <v>3</v>
      </c>
      <c r="B9" s="7"/>
      <c r="C9" s="113">
        <f>COUNT($C12:C67)</f>
        <v>31</v>
      </c>
      <c r="D9" s="49">
        <f>D8/$C$8</f>
        <v>0.22496570644718794</v>
      </c>
      <c r="E9" s="164">
        <f aca="true" t="shared" si="1" ref="E9:P9">E8/$C$8</f>
        <v>0.6652949245541838</v>
      </c>
      <c r="F9" s="37">
        <f t="shared" si="1"/>
        <v>0.16049382716049382</v>
      </c>
      <c r="G9" s="40">
        <f t="shared" si="1"/>
        <v>0.50480109739369</v>
      </c>
      <c r="H9" s="44">
        <f t="shared" si="1"/>
        <v>0.11934156378600823</v>
      </c>
      <c r="I9" s="44">
        <f t="shared" si="1"/>
        <v>0.12757201646090535</v>
      </c>
      <c r="J9" s="44">
        <f t="shared" si="1"/>
        <v>0.06995884773662552</v>
      </c>
      <c r="K9" s="44">
        <f t="shared" si="1"/>
        <v>0.16186556927297668</v>
      </c>
      <c r="L9" s="44">
        <f t="shared" si="1"/>
        <v>0.02194787379972565</v>
      </c>
      <c r="M9" s="63">
        <f t="shared" si="1"/>
        <v>0.015089163237311385</v>
      </c>
      <c r="N9" s="78">
        <f t="shared" si="1"/>
        <v>0.009602194787379973</v>
      </c>
      <c r="O9" s="67">
        <f t="shared" si="1"/>
        <v>0.05898491083676269</v>
      </c>
      <c r="P9" s="73">
        <f t="shared" si="1"/>
        <v>0.02606310013717421</v>
      </c>
    </row>
    <row r="10" spans="1:18" ht="14.25" thickBot="1" thickTop="1">
      <c r="A10" s="92" t="s">
        <v>4</v>
      </c>
      <c r="B10" s="10">
        <f>B8/C9</f>
        <v>56.70967741935484</v>
      </c>
      <c r="C10" s="10">
        <f>C8/C9</f>
        <v>23.516129032258064</v>
      </c>
      <c r="D10" s="50">
        <f>D8/$C$9</f>
        <v>5.290322580645161</v>
      </c>
      <c r="E10" s="35">
        <f aca="true" t="shared" si="2" ref="E10:P10">E8/$C$9</f>
        <v>15.64516129032258</v>
      </c>
      <c r="F10" s="38">
        <f t="shared" si="2"/>
        <v>3.774193548387097</v>
      </c>
      <c r="G10" s="41">
        <f t="shared" si="2"/>
        <v>11.870967741935484</v>
      </c>
      <c r="H10" s="45">
        <f t="shared" si="2"/>
        <v>2.806451612903226</v>
      </c>
      <c r="I10" s="45">
        <f t="shared" si="2"/>
        <v>3</v>
      </c>
      <c r="J10" s="45">
        <f t="shared" si="2"/>
        <v>1.6451612903225807</v>
      </c>
      <c r="K10" s="45">
        <f t="shared" si="2"/>
        <v>3.806451612903226</v>
      </c>
      <c r="L10" s="45">
        <f t="shared" si="2"/>
        <v>0.5161290322580645</v>
      </c>
      <c r="M10" s="64">
        <f t="shared" si="2"/>
        <v>0.3548387096774194</v>
      </c>
      <c r="N10" s="79">
        <f t="shared" si="2"/>
        <v>0.22580645161290322</v>
      </c>
      <c r="O10" s="68">
        <f t="shared" si="2"/>
        <v>1.3870967741935485</v>
      </c>
      <c r="P10" s="74">
        <f t="shared" si="2"/>
        <v>0.6129032258064516</v>
      </c>
      <c r="R10" s="172" t="s">
        <v>85</v>
      </c>
    </row>
    <row r="11" spans="1:50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166" t="s">
        <v>81</v>
      </c>
      <c r="S11" s="94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27" s="93" customFormat="1" ht="15.75" customHeight="1" thickBot="1" thickTop="1">
      <c r="A12" s="116" t="s">
        <v>105</v>
      </c>
      <c r="B12" s="6">
        <v>72</v>
      </c>
      <c r="C12" s="105">
        <v>34</v>
      </c>
      <c r="D12" s="106">
        <v>15</v>
      </c>
      <c r="E12" s="106">
        <v>19</v>
      </c>
      <c r="F12" s="106">
        <v>7</v>
      </c>
      <c r="G12" s="106">
        <v>12</v>
      </c>
      <c r="H12" s="106">
        <v>5</v>
      </c>
      <c r="I12" s="106">
        <v>5</v>
      </c>
      <c r="J12" s="106">
        <v>2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72" t="s">
        <v>110</v>
      </c>
      <c r="R12" s="167" t="s">
        <v>86</v>
      </c>
      <c r="S12" s="94"/>
      <c r="T12" s="94"/>
      <c r="U12" s="94"/>
      <c r="V12" s="94"/>
      <c r="W12" s="94"/>
      <c r="X12" s="94"/>
      <c r="Y12" s="94"/>
      <c r="Z12" s="94"/>
      <c r="AA12" s="94"/>
    </row>
    <row r="13" spans="1:27" s="93" customFormat="1" ht="15.75" customHeight="1" thickBot="1" thickTop="1">
      <c r="A13" s="116" t="s">
        <v>104</v>
      </c>
      <c r="B13" s="6">
        <v>64</v>
      </c>
      <c r="C13" s="105">
        <v>31</v>
      </c>
      <c r="D13" s="165">
        <v>16</v>
      </c>
      <c r="E13" s="163">
        <v>15</v>
      </c>
      <c r="F13" s="106">
        <v>6</v>
      </c>
      <c r="G13" s="106">
        <v>9</v>
      </c>
      <c r="H13" s="106">
        <v>4</v>
      </c>
      <c r="I13" s="106">
        <v>3</v>
      </c>
      <c r="J13" s="106">
        <v>2</v>
      </c>
      <c r="K13" s="106">
        <v>0</v>
      </c>
      <c r="L13" s="106">
        <v>0</v>
      </c>
      <c r="M13" s="106">
        <v>0</v>
      </c>
      <c r="N13" s="106">
        <v>0</v>
      </c>
      <c r="O13" s="163">
        <v>0</v>
      </c>
      <c r="P13" s="163">
        <v>0</v>
      </c>
      <c r="Q13" s="172" t="s">
        <v>113</v>
      </c>
      <c r="R13" s="171" t="s">
        <v>87</v>
      </c>
      <c r="S13" s="94"/>
      <c r="T13" s="94"/>
      <c r="U13" s="94"/>
      <c r="V13" s="94"/>
      <c r="W13" s="94"/>
      <c r="X13" s="94"/>
      <c r="Y13" s="94"/>
      <c r="Z13" s="94"/>
      <c r="AA13" s="94"/>
    </row>
    <row r="14" spans="1:27" s="93" customFormat="1" ht="15.75" customHeight="1" thickBot="1" thickTop="1">
      <c r="A14" s="104" t="s">
        <v>103</v>
      </c>
      <c r="B14" s="106">
        <v>23</v>
      </c>
      <c r="C14" s="105">
        <v>13</v>
      </c>
      <c r="D14" s="106">
        <v>3</v>
      </c>
      <c r="E14" s="106">
        <v>10</v>
      </c>
      <c r="F14" s="106">
        <v>3</v>
      </c>
      <c r="G14" s="106">
        <v>7</v>
      </c>
      <c r="H14" s="106">
        <v>2</v>
      </c>
      <c r="I14" s="106">
        <v>0</v>
      </c>
      <c r="J14" s="106">
        <v>2</v>
      </c>
      <c r="K14" s="106">
        <v>0</v>
      </c>
      <c r="L14" s="106">
        <v>3</v>
      </c>
      <c r="M14" s="106">
        <v>0</v>
      </c>
      <c r="N14" s="106">
        <v>0</v>
      </c>
      <c r="O14" s="106">
        <v>0</v>
      </c>
      <c r="P14" s="106">
        <v>0</v>
      </c>
      <c r="Q14" s="172" t="s">
        <v>112</v>
      </c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s="93" customFormat="1" ht="15.75" customHeight="1" thickBot="1" thickTop="1">
      <c r="A15" s="116" t="s">
        <v>102</v>
      </c>
      <c r="B15" s="6">
        <v>19</v>
      </c>
      <c r="C15" s="105">
        <v>2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2</v>
      </c>
      <c r="N15" s="106">
        <v>0</v>
      </c>
      <c r="O15" s="106">
        <v>0</v>
      </c>
      <c r="P15" s="106">
        <v>0</v>
      </c>
      <c r="Q15" s="172" t="s">
        <v>112</v>
      </c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s="93" customFormat="1" ht="15.75" customHeight="1" thickBot="1" thickTop="1">
      <c r="A16" s="116" t="s">
        <v>101</v>
      </c>
      <c r="B16" s="6">
        <v>61</v>
      </c>
      <c r="C16" s="105">
        <v>14</v>
      </c>
      <c r="D16" s="106">
        <v>3</v>
      </c>
      <c r="E16" s="163">
        <v>11</v>
      </c>
      <c r="F16" s="106">
        <v>2</v>
      </c>
      <c r="G16" s="106">
        <v>9</v>
      </c>
      <c r="H16" s="106">
        <v>1</v>
      </c>
      <c r="I16" s="106">
        <v>3</v>
      </c>
      <c r="J16" s="106">
        <v>1</v>
      </c>
      <c r="K16" s="106">
        <v>4</v>
      </c>
      <c r="L16" s="106">
        <v>0</v>
      </c>
      <c r="M16" s="106">
        <v>0</v>
      </c>
      <c r="N16" s="106">
        <v>0</v>
      </c>
      <c r="O16" s="163">
        <v>0</v>
      </c>
      <c r="P16" s="163">
        <v>0</v>
      </c>
      <c r="Q16" s="172" t="s">
        <v>111</v>
      </c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s="93" customFormat="1" ht="15.75" customHeight="1" thickBot="1" thickTop="1">
      <c r="A17" s="116" t="s">
        <v>100</v>
      </c>
      <c r="B17" s="6">
        <v>84</v>
      </c>
      <c r="C17" s="105">
        <v>37</v>
      </c>
      <c r="D17" s="106">
        <v>15</v>
      </c>
      <c r="E17" s="106">
        <v>22</v>
      </c>
      <c r="F17" s="106">
        <v>6</v>
      </c>
      <c r="G17" s="106">
        <v>16</v>
      </c>
      <c r="H17" s="106">
        <v>5</v>
      </c>
      <c r="I17" s="106">
        <v>6</v>
      </c>
      <c r="J17" s="106">
        <v>3</v>
      </c>
      <c r="K17" s="106">
        <v>0</v>
      </c>
      <c r="L17" s="106">
        <v>2</v>
      </c>
      <c r="M17" s="106">
        <v>0</v>
      </c>
      <c r="N17" s="106">
        <v>0</v>
      </c>
      <c r="O17" s="106">
        <v>0</v>
      </c>
      <c r="P17" s="106">
        <v>0</v>
      </c>
      <c r="Q17" s="172" t="s">
        <v>110</v>
      </c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s="93" customFormat="1" ht="15.75" customHeight="1" thickBot="1" thickTop="1">
      <c r="A18" s="104" t="s">
        <v>99</v>
      </c>
      <c r="B18" s="106">
        <v>87</v>
      </c>
      <c r="C18" s="105">
        <v>37</v>
      </c>
      <c r="D18" s="106">
        <v>0</v>
      </c>
      <c r="E18" s="163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65">
        <v>23</v>
      </c>
      <c r="P18" s="165">
        <v>14</v>
      </c>
      <c r="Q18" s="172" t="s">
        <v>109</v>
      </c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s="93" customFormat="1" ht="15.75" customHeight="1" thickBot="1" thickTop="1">
      <c r="A19" s="116" t="s">
        <v>98</v>
      </c>
      <c r="B19" s="6">
        <v>73</v>
      </c>
      <c r="C19" s="105">
        <v>32</v>
      </c>
      <c r="D19" s="106">
        <v>15</v>
      </c>
      <c r="E19" s="106">
        <v>17</v>
      </c>
      <c r="F19" s="106">
        <v>5</v>
      </c>
      <c r="G19" s="106">
        <v>12</v>
      </c>
      <c r="H19" s="106">
        <v>5</v>
      </c>
      <c r="I19" s="106">
        <v>5</v>
      </c>
      <c r="J19" s="106">
        <v>2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72" t="s">
        <v>110</v>
      </c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s="93" customFormat="1" ht="15.75" customHeight="1" thickBot="1" thickTop="1">
      <c r="A20" s="116" t="s">
        <v>97</v>
      </c>
      <c r="B20" s="6">
        <v>80</v>
      </c>
      <c r="C20" s="105">
        <v>32</v>
      </c>
      <c r="D20" s="163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63">
        <v>7</v>
      </c>
      <c r="O20" s="165">
        <v>20</v>
      </c>
      <c r="P20" s="165">
        <v>5</v>
      </c>
      <c r="Q20" s="172" t="s">
        <v>113</v>
      </c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s="93" customFormat="1" ht="15.75" customHeight="1" thickBot="1" thickTop="1">
      <c r="A21" s="116" t="s">
        <v>96</v>
      </c>
      <c r="B21" s="6">
        <v>26</v>
      </c>
      <c r="C21" s="105">
        <v>13</v>
      </c>
      <c r="D21" s="106">
        <v>3</v>
      </c>
      <c r="E21" s="106">
        <v>10</v>
      </c>
      <c r="F21" s="106">
        <v>3</v>
      </c>
      <c r="G21" s="106">
        <v>7</v>
      </c>
      <c r="H21" s="106">
        <v>1</v>
      </c>
      <c r="I21" s="106">
        <v>0</v>
      </c>
      <c r="J21" s="106">
        <v>1</v>
      </c>
      <c r="K21" s="106">
        <v>2</v>
      </c>
      <c r="L21" s="106">
        <v>3</v>
      </c>
      <c r="M21" s="106">
        <v>0</v>
      </c>
      <c r="N21" s="106">
        <v>0</v>
      </c>
      <c r="O21" s="106">
        <v>0</v>
      </c>
      <c r="P21" s="106">
        <v>0</v>
      </c>
      <c r="Q21" s="172" t="s">
        <v>112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s="93" customFormat="1" ht="15.75" customHeight="1" thickBot="1" thickTop="1">
      <c r="A22" s="104" t="s">
        <v>95</v>
      </c>
      <c r="B22" s="106">
        <v>22</v>
      </c>
      <c r="C22" s="105">
        <v>5</v>
      </c>
      <c r="D22" s="106">
        <v>0</v>
      </c>
      <c r="E22" s="106">
        <v>1</v>
      </c>
      <c r="F22" s="106">
        <v>0</v>
      </c>
      <c r="G22" s="106">
        <v>1</v>
      </c>
      <c r="H22" s="106">
        <v>0</v>
      </c>
      <c r="I22" s="106">
        <v>0</v>
      </c>
      <c r="J22" s="106">
        <v>0</v>
      </c>
      <c r="K22" s="106">
        <v>0</v>
      </c>
      <c r="L22" s="106">
        <v>1</v>
      </c>
      <c r="M22" s="106">
        <v>4</v>
      </c>
      <c r="N22" s="106">
        <v>0</v>
      </c>
      <c r="O22" s="106">
        <v>0</v>
      </c>
      <c r="P22" s="106">
        <v>0</v>
      </c>
      <c r="Q22" s="172" t="s">
        <v>112</v>
      </c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s="93" customFormat="1" ht="15.75" customHeight="1" thickBot="1" thickTop="1">
      <c r="A23" s="116" t="s">
        <v>94</v>
      </c>
      <c r="B23" s="6">
        <v>57</v>
      </c>
      <c r="C23" s="105">
        <v>15</v>
      </c>
      <c r="D23" s="163">
        <v>0</v>
      </c>
      <c r="E23" s="163">
        <v>15</v>
      </c>
      <c r="F23" s="106">
        <v>2</v>
      </c>
      <c r="G23" s="106">
        <v>13</v>
      </c>
      <c r="H23" s="106">
        <v>2</v>
      </c>
      <c r="I23" s="106">
        <v>4</v>
      </c>
      <c r="J23" s="106">
        <v>2</v>
      </c>
      <c r="K23" s="106">
        <v>5</v>
      </c>
      <c r="L23" s="106">
        <v>0</v>
      </c>
      <c r="M23" s="106">
        <v>0</v>
      </c>
      <c r="N23" s="106">
        <v>0</v>
      </c>
      <c r="O23" s="163">
        <v>0</v>
      </c>
      <c r="P23" s="163">
        <v>0</v>
      </c>
      <c r="Q23" s="172" t="s">
        <v>111</v>
      </c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s="93" customFormat="1" ht="15.75" customHeight="1" thickBot="1" thickTop="1">
      <c r="A24" s="116" t="s">
        <v>93</v>
      </c>
      <c r="B24" s="6">
        <v>84</v>
      </c>
      <c r="C24" s="105">
        <v>33</v>
      </c>
      <c r="D24" s="163">
        <v>0</v>
      </c>
      <c r="E24" s="163">
        <v>33</v>
      </c>
      <c r="F24" s="106">
        <v>4</v>
      </c>
      <c r="G24" s="106">
        <v>29</v>
      </c>
      <c r="H24" s="106">
        <v>5</v>
      </c>
      <c r="I24" s="106">
        <v>7</v>
      </c>
      <c r="J24" s="106">
        <v>3</v>
      </c>
      <c r="K24" s="106">
        <v>14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72" t="s">
        <v>110</v>
      </c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s="93" customFormat="1" ht="15.75" customHeight="1" thickBot="1" thickTop="1">
      <c r="A25" s="104" t="s">
        <v>91</v>
      </c>
      <c r="B25" s="106">
        <v>71</v>
      </c>
      <c r="C25" s="105">
        <v>34</v>
      </c>
      <c r="D25" s="106">
        <v>0</v>
      </c>
      <c r="E25" s="165">
        <v>34</v>
      </c>
      <c r="F25" s="106">
        <v>6</v>
      </c>
      <c r="G25" s="106">
        <v>28</v>
      </c>
      <c r="H25" s="106">
        <v>5</v>
      </c>
      <c r="I25" s="106">
        <v>4</v>
      </c>
      <c r="J25" s="106">
        <v>4</v>
      </c>
      <c r="K25" s="106">
        <v>15</v>
      </c>
      <c r="L25" s="106">
        <v>0</v>
      </c>
      <c r="M25" s="106">
        <v>0</v>
      </c>
      <c r="N25" s="106">
        <v>0</v>
      </c>
      <c r="O25" s="163">
        <v>0</v>
      </c>
      <c r="P25" s="163">
        <v>0</v>
      </c>
      <c r="Q25" s="172" t="s">
        <v>109</v>
      </c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s="93" customFormat="1" ht="15.75" customHeight="1" thickBot="1" thickTop="1">
      <c r="A26" s="116" t="s">
        <v>92</v>
      </c>
      <c r="B26" s="6">
        <v>68</v>
      </c>
      <c r="C26" s="105">
        <v>32</v>
      </c>
      <c r="D26" s="106">
        <v>15</v>
      </c>
      <c r="E26" s="106">
        <v>17</v>
      </c>
      <c r="F26" s="106">
        <v>4</v>
      </c>
      <c r="G26" s="106">
        <v>13</v>
      </c>
      <c r="H26" s="106">
        <v>5</v>
      </c>
      <c r="I26" s="106">
        <v>5</v>
      </c>
      <c r="J26" s="106">
        <v>2</v>
      </c>
      <c r="K26" s="106">
        <v>0</v>
      </c>
      <c r="L26" s="106">
        <v>1</v>
      </c>
      <c r="M26" s="106">
        <v>0</v>
      </c>
      <c r="N26" s="106">
        <v>0</v>
      </c>
      <c r="O26" s="106">
        <v>0</v>
      </c>
      <c r="P26" s="106">
        <v>0</v>
      </c>
      <c r="Q26" s="172" t="s">
        <v>110</v>
      </c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s="93" customFormat="1" ht="15.75" customHeight="1" thickBot="1" thickTop="1">
      <c r="A27" s="116" t="s">
        <v>90</v>
      </c>
      <c r="B27" s="6">
        <v>75</v>
      </c>
      <c r="C27" s="105">
        <v>35</v>
      </c>
      <c r="D27" s="165">
        <v>20</v>
      </c>
      <c r="E27" s="163">
        <v>15</v>
      </c>
      <c r="F27" s="106">
        <v>6</v>
      </c>
      <c r="G27" s="106">
        <v>9</v>
      </c>
      <c r="H27" s="106">
        <v>4</v>
      </c>
      <c r="I27" s="106">
        <v>3</v>
      </c>
      <c r="J27" s="106">
        <v>2</v>
      </c>
      <c r="K27" s="106">
        <v>0</v>
      </c>
      <c r="L27" s="106">
        <v>0</v>
      </c>
      <c r="M27" s="106">
        <v>0</v>
      </c>
      <c r="N27" s="106">
        <v>0</v>
      </c>
      <c r="O27" s="163">
        <v>0</v>
      </c>
      <c r="P27" s="163">
        <v>0</v>
      </c>
      <c r="Q27" s="172" t="s">
        <v>113</v>
      </c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s="93" customFormat="1" ht="15.75" customHeight="1" thickBot="1" thickTop="1">
      <c r="A28" s="116" t="s">
        <v>89</v>
      </c>
      <c r="B28" s="6">
        <v>26</v>
      </c>
      <c r="C28" s="105">
        <v>14</v>
      </c>
      <c r="D28" s="106">
        <v>4</v>
      </c>
      <c r="E28" s="106">
        <v>10</v>
      </c>
      <c r="F28" s="106">
        <v>5</v>
      </c>
      <c r="G28" s="106">
        <v>5</v>
      </c>
      <c r="H28" s="106">
        <v>2</v>
      </c>
      <c r="I28" s="106">
        <v>0</v>
      </c>
      <c r="J28" s="106">
        <v>1</v>
      </c>
      <c r="K28" s="106">
        <v>0</v>
      </c>
      <c r="L28" s="106">
        <v>2</v>
      </c>
      <c r="M28" s="106">
        <v>0</v>
      </c>
      <c r="N28" s="106">
        <v>0</v>
      </c>
      <c r="O28" s="106">
        <v>0</v>
      </c>
      <c r="P28" s="106">
        <v>0</v>
      </c>
      <c r="Q28" s="172" t="s">
        <v>112</v>
      </c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s="93" customFormat="1" ht="15.75" customHeight="1" thickBot="1" thickTop="1">
      <c r="A29" s="104" t="s">
        <v>88</v>
      </c>
      <c r="B29" s="106">
        <v>19</v>
      </c>
      <c r="C29" s="105">
        <v>2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2</v>
      </c>
      <c r="N29" s="106">
        <v>0</v>
      </c>
      <c r="O29" s="106">
        <v>0</v>
      </c>
      <c r="P29" s="106">
        <v>0</v>
      </c>
      <c r="Q29" s="172" t="s">
        <v>112</v>
      </c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s="93" customFormat="1" ht="15.75" customHeight="1" thickBot="1" thickTop="1">
      <c r="A30" s="116" t="s">
        <v>80</v>
      </c>
      <c r="B30" s="6">
        <v>57</v>
      </c>
      <c r="C30" s="105">
        <v>16</v>
      </c>
      <c r="D30" s="163">
        <v>0</v>
      </c>
      <c r="E30" s="163">
        <v>16</v>
      </c>
      <c r="F30" s="106">
        <v>3</v>
      </c>
      <c r="G30" s="106">
        <v>13</v>
      </c>
      <c r="H30" s="106">
        <v>2</v>
      </c>
      <c r="I30" s="106">
        <v>4</v>
      </c>
      <c r="J30" s="106">
        <v>2</v>
      </c>
      <c r="K30" s="106">
        <v>5</v>
      </c>
      <c r="L30" s="106">
        <v>0</v>
      </c>
      <c r="M30" s="106">
        <v>0</v>
      </c>
      <c r="N30" s="106">
        <v>0</v>
      </c>
      <c r="O30" s="163">
        <v>0</v>
      </c>
      <c r="P30" s="163">
        <v>0</v>
      </c>
      <c r="Q30" s="172" t="s">
        <v>111</v>
      </c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s="93" customFormat="1" ht="15.75" customHeight="1" thickBot="1" thickTop="1">
      <c r="A31" s="116" t="s">
        <v>79</v>
      </c>
      <c r="B31" s="6">
        <v>82</v>
      </c>
      <c r="C31" s="105">
        <v>34</v>
      </c>
      <c r="D31" s="163">
        <v>0</v>
      </c>
      <c r="E31" s="165">
        <v>34</v>
      </c>
      <c r="F31" s="106">
        <v>6</v>
      </c>
      <c r="G31" s="106">
        <v>28</v>
      </c>
      <c r="H31" s="106">
        <v>5</v>
      </c>
      <c r="I31" s="106">
        <v>5</v>
      </c>
      <c r="J31" s="106">
        <v>3</v>
      </c>
      <c r="K31" s="106">
        <v>14</v>
      </c>
      <c r="L31" s="106">
        <v>1</v>
      </c>
      <c r="M31" s="106">
        <v>0</v>
      </c>
      <c r="N31" s="106">
        <v>0</v>
      </c>
      <c r="O31" s="106">
        <v>0</v>
      </c>
      <c r="P31" s="106">
        <v>0</v>
      </c>
      <c r="Q31" s="172" t="s">
        <v>110</v>
      </c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s="93" customFormat="1" ht="15.75" customHeight="1" thickBot="1" thickTop="1">
      <c r="A32" s="104" t="s">
        <v>78</v>
      </c>
      <c r="B32" s="106">
        <v>79</v>
      </c>
      <c r="C32" s="105">
        <v>37</v>
      </c>
      <c r="D32" s="106">
        <v>0</v>
      </c>
      <c r="E32" s="165">
        <v>37</v>
      </c>
      <c r="F32" s="106">
        <v>8</v>
      </c>
      <c r="G32" s="106">
        <v>29</v>
      </c>
      <c r="H32" s="106">
        <v>5</v>
      </c>
      <c r="I32" s="106">
        <v>6</v>
      </c>
      <c r="J32" s="106">
        <v>3</v>
      </c>
      <c r="K32" s="106">
        <v>14</v>
      </c>
      <c r="L32" s="106">
        <v>1</v>
      </c>
      <c r="M32" s="106">
        <v>0</v>
      </c>
      <c r="N32" s="106">
        <v>0</v>
      </c>
      <c r="O32" s="163">
        <v>0</v>
      </c>
      <c r="P32" s="163">
        <v>0</v>
      </c>
      <c r="Q32" s="172" t="s">
        <v>109</v>
      </c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s="93" customFormat="1" ht="15.75" customHeight="1" thickBot="1" thickTop="1">
      <c r="A33" s="116" t="s">
        <v>77</v>
      </c>
      <c r="B33" s="6">
        <v>72</v>
      </c>
      <c r="C33" s="105">
        <v>34</v>
      </c>
      <c r="D33" s="106">
        <v>16</v>
      </c>
      <c r="E33" s="106">
        <v>18</v>
      </c>
      <c r="F33" s="106">
        <v>5</v>
      </c>
      <c r="G33" s="106">
        <v>13</v>
      </c>
      <c r="H33" s="106">
        <v>5</v>
      </c>
      <c r="I33" s="106">
        <v>5</v>
      </c>
      <c r="J33" s="106">
        <v>2</v>
      </c>
      <c r="K33" s="106">
        <v>0</v>
      </c>
      <c r="L33" s="106">
        <v>1</v>
      </c>
      <c r="M33" s="106">
        <v>0</v>
      </c>
      <c r="N33" s="106">
        <v>0</v>
      </c>
      <c r="O33" s="106">
        <v>0</v>
      </c>
      <c r="P33" s="106">
        <v>0</v>
      </c>
      <c r="Q33" s="172" t="s">
        <v>110</v>
      </c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s="93" customFormat="1" ht="15.75" customHeight="1" thickBot="1" thickTop="1">
      <c r="A34" s="116" t="s">
        <v>76</v>
      </c>
      <c r="B34" s="6">
        <v>74</v>
      </c>
      <c r="C34" s="105">
        <v>30</v>
      </c>
      <c r="D34" s="170">
        <v>1</v>
      </c>
      <c r="E34" s="163">
        <v>29</v>
      </c>
      <c r="F34" s="106">
        <v>6</v>
      </c>
      <c r="G34" s="106">
        <v>23</v>
      </c>
      <c r="H34" s="106">
        <v>5</v>
      </c>
      <c r="I34" s="106">
        <v>5</v>
      </c>
      <c r="J34" s="106">
        <v>1</v>
      </c>
      <c r="K34" s="106">
        <v>12</v>
      </c>
      <c r="L34" s="106">
        <v>0</v>
      </c>
      <c r="M34" s="106">
        <v>0</v>
      </c>
      <c r="N34" s="106">
        <v>0</v>
      </c>
      <c r="O34" s="163">
        <v>0</v>
      </c>
      <c r="P34" s="163">
        <v>0</v>
      </c>
      <c r="Q34" s="172" t="s">
        <v>113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1:27" s="93" customFormat="1" ht="15.75" customHeight="1" thickBot="1" thickTop="1">
      <c r="A35" s="116" t="s">
        <v>75</v>
      </c>
      <c r="B35" s="6">
        <v>41</v>
      </c>
      <c r="C35" s="105">
        <v>19</v>
      </c>
      <c r="D35" s="106">
        <v>10</v>
      </c>
      <c r="E35" s="106">
        <v>9</v>
      </c>
      <c r="F35" s="106">
        <v>3</v>
      </c>
      <c r="G35" s="106">
        <v>6</v>
      </c>
      <c r="H35" s="106">
        <v>2</v>
      </c>
      <c r="I35" s="106">
        <v>3</v>
      </c>
      <c r="J35" s="106">
        <v>1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72" t="s">
        <v>112</v>
      </c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s="93" customFormat="1" ht="15.75" customHeight="1" thickBot="1" thickTop="1">
      <c r="A36" s="104" t="s">
        <v>74</v>
      </c>
      <c r="B36" s="106">
        <v>22</v>
      </c>
      <c r="C36" s="105">
        <v>3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3</v>
      </c>
      <c r="N36" s="106">
        <v>0</v>
      </c>
      <c r="O36" s="106">
        <v>0</v>
      </c>
      <c r="P36" s="106">
        <v>0</v>
      </c>
      <c r="Q36" s="172" t="s">
        <v>112</v>
      </c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s="93" customFormat="1" ht="15.75" customHeight="1" thickBot="1" thickTop="1">
      <c r="A37" s="116" t="s">
        <v>68</v>
      </c>
      <c r="B37" s="6">
        <v>59</v>
      </c>
      <c r="C37" s="105">
        <v>13</v>
      </c>
      <c r="D37" s="106">
        <v>1</v>
      </c>
      <c r="E37" s="163">
        <v>12</v>
      </c>
      <c r="F37" s="106">
        <v>3</v>
      </c>
      <c r="G37" s="106">
        <v>9</v>
      </c>
      <c r="H37" s="106">
        <v>1</v>
      </c>
      <c r="I37" s="106">
        <v>2</v>
      </c>
      <c r="J37" s="106">
        <v>3</v>
      </c>
      <c r="K37" s="106">
        <v>3</v>
      </c>
      <c r="L37" s="106">
        <v>0</v>
      </c>
      <c r="M37" s="106">
        <v>0</v>
      </c>
      <c r="N37" s="106">
        <v>0</v>
      </c>
      <c r="O37" s="163">
        <v>0</v>
      </c>
      <c r="P37" s="163">
        <v>0</v>
      </c>
      <c r="Q37" s="172" t="s">
        <v>111</v>
      </c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s="93" customFormat="1" ht="15.75" customHeight="1" thickBot="1" thickTop="1">
      <c r="A38" s="116" t="s">
        <v>69</v>
      </c>
      <c r="B38" s="6">
        <v>74</v>
      </c>
      <c r="C38" s="105">
        <v>33</v>
      </c>
      <c r="D38" s="106">
        <v>10</v>
      </c>
      <c r="E38" s="106">
        <v>23</v>
      </c>
      <c r="F38" s="106">
        <v>7</v>
      </c>
      <c r="G38" s="106">
        <v>16</v>
      </c>
      <c r="H38" s="106">
        <v>5</v>
      </c>
      <c r="I38" s="106">
        <v>4</v>
      </c>
      <c r="J38" s="106">
        <v>3</v>
      </c>
      <c r="K38" s="106">
        <v>4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72" t="s">
        <v>110</v>
      </c>
      <c r="R38" s="94"/>
      <c r="S38" s="94"/>
      <c r="T38" s="94"/>
      <c r="U38" s="94"/>
      <c r="V38" s="94"/>
      <c r="W38" s="94"/>
      <c r="X38" s="94"/>
      <c r="Y38" s="94"/>
      <c r="Z38" s="94"/>
      <c r="AA38" s="94"/>
    </row>
    <row r="39" spans="1:27" s="93" customFormat="1" ht="15.75" customHeight="1" thickBot="1" thickTop="1">
      <c r="A39" s="104" t="s">
        <v>70</v>
      </c>
      <c r="B39" s="106">
        <v>72</v>
      </c>
      <c r="C39" s="105">
        <v>32</v>
      </c>
      <c r="D39" s="106">
        <v>0</v>
      </c>
      <c r="E39" s="165">
        <v>32</v>
      </c>
      <c r="F39" s="106">
        <v>6</v>
      </c>
      <c r="G39" s="106">
        <v>26</v>
      </c>
      <c r="H39" s="106">
        <v>4</v>
      </c>
      <c r="I39" s="106">
        <v>6</v>
      </c>
      <c r="J39" s="106">
        <v>2</v>
      </c>
      <c r="K39" s="106">
        <v>14</v>
      </c>
      <c r="L39" s="106">
        <v>0</v>
      </c>
      <c r="M39" s="106">
        <v>0</v>
      </c>
      <c r="N39" s="106">
        <v>0</v>
      </c>
      <c r="O39" s="163">
        <v>0</v>
      </c>
      <c r="P39" s="163">
        <v>0</v>
      </c>
      <c r="Q39" s="172" t="s">
        <v>109</v>
      </c>
      <c r="R39" s="94"/>
      <c r="S39" s="94"/>
      <c r="T39" s="94"/>
      <c r="U39" s="94"/>
      <c r="V39" s="94"/>
      <c r="W39" s="94"/>
      <c r="X39" s="94"/>
      <c r="Y39" s="94"/>
      <c r="Z39" s="94"/>
      <c r="AA39" s="94"/>
    </row>
    <row r="40" spans="1:27" s="93" customFormat="1" ht="15.75" customHeight="1" thickBot="1" thickTop="1">
      <c r="A40" s="116" t="s">
        <v>71</v>
      </c>
      <c r="B40" s="6">
        <v>65</v>
      </c>
      <c r="C40" s="105">
        <v>31</v>
      </c>
      <c r="D40" s="106">
        <v>14</v>
      </c>
      <c r="E40" s="106">
        <v>17</v>
      </c>
      <c r="F40" s="106">
        <v>6</v>
      </c>
      <c r="G40" s="106">
        <v>11</v>
      </c>
      <c r="H40" s="106">
        <v>4</v>
      </c>
      <c r="I40" s="106">
        <v>5</v>
      </c>
      <c r="J40" s="106">
        <v>2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72" t="s">
        <v>110</v>
      </c>
      <c r="R40" s="94"/>
      <c r="S40" s="94"/>
      <c r="T40" s="94"/>
      <c r="U40" s="94"/>
      <c r="V40" s="94"/>
      <c r="W40" s="94"/>
      <c r="X40" s="94"/>
      <c r="Y40" s="94"/>
      <c r="Z40" s="94"/>
      <c r="AA40" s="94"/>
    </row>
    <row r="41" spans="1:27" s="93" customFormat="1" ht="15.75" customHeight="1" thickBot="1" thickTop="1">
      <c r="A41" s="116" t="s">
        <v>73</v>
      </c>
      <c r="B41" s="6">
        <v>39</v>
      </c>
      <c r="C41" s="105">
        <v>30</v>
      </c>
      <c r="D41" s="170">
        <v>1</v>
      </c>
      <c r="E41" s="163">
        <v>29</v>
      </c>
      <c r="F41" s="106">
        <v>5</v>
      </c>
      <c r="G41" s="106">
        <v>24</v>
      </c>
      <c r="H41" s="106">
        <v>3</v>
      </c>
      <c r="I41" s="106">
        <v>3</v>
      </c>
      <c r="J41" s="106">
        <v>2</v>
      </c>
      <c r="K41" s="106">
        <v>12</v>
      </c>
      <c r="L41" s="106">
        <v>1</v>
      </c>
      <c r="M41" s="106">
        <v>0</v>
      </c>
      <c r="N41" s="106">
        <v>0</v>
      </c>
      <c r="O41" s="163">
        <v>0</v>
      </c>
      <c r="P41" s="163">
        <v>0</v>
      </c>
      <c r="Q41" s="172" t="s">
        <v>113</v>
      </c>
      <c r="R41" s="94"/>
      <c r="S41" s="94"/>
      <c r="T41" s="94"/>
      <c r="U41" s="94"/>
      <c r="V41" s="94"/>
      <c r="W41" s="94"/>
      <c r="X41" s="94"/>
      <c r="Y41" s="94"/>
      <c r="Z41" s="94"/>
      <c r="AA41" s="94"/>
    </row>
    <row r="42" spans="1:27" s="93" customFormat="1" ht="15.75" customHeight="1" thickBot="1" thickTop="1">
      <c r="A42" s="116" t="s">
        <v>72</v>
      </c>
      <c r="B42" s="6">
        <v>11</v>
      </c>
      <c r="C42" s="105">
        <v>2</v>
      </c>
      <c r="D42" s="106">
        <v>2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72" t="s">
        <v>112</v>
      </c>
      <c r="R42" s="94"/>
      <c r="S42" s="94"/>
      <c r="T42" s="94"/>
      <c r="U42" s="94"/>
      <c r="V42" s="94"/>
      <c r="W42" s="94"/>
      <c r="X42" s="94"/>
      <c r="Y42" s="94"/>
      <c r="Z42" s="94"/>
      <c r="AA42" s="94"/>
    </row>
    <row r="43" spans="1:27" s="93" customFormat="1" ht="15.7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1:27" s="93" customFormat="1" ht="15.75" customHeight="1" thickTop="1">
      <c r="A44" s="150"/>
      <c r="B44" s="151"/>
      <c r="C44" s="152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3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93" customFormat="1" ht="15.75" customHeight="1">
      <c r="A45" s="150"/>
      <c r="B45" s="151"/>
      <c r="C45" s="152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3"/>
      <c r="R45" s="94"/>
      <c r="S45" s="94"/>
      <c r="T45" s="94"/>
      <c r="U45" s="94"/>
      <c r="V45" s="94"/>
      <c r="W45" s="94"/>
      <c r="X45" s="94"/>
      <c r="Y45" s="94"/>
      <c r="Z45" s="94"/>
      <c r="AA45" s="94"/>
    </row>
    <row r="46" spans="1:27" s="93" customFormat="1" ht="15.75" customHeight="1">
      <c r="A46" s="150"/>
      <c r="B46" s="151"/>
      <c r="C46" s="152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3"/>
      <c r="R46" s="94"/>
      <c r="S46" s="94"/>
      <c r="T46" s="94"/>
      <c r="U46" s="94"/>
      <c r="V46" s="94"/>
      <c r="W46" s="94"/>
      <c r="X46" s="94"/>
      <c r="Y46" s="94"/>
      <c r="Z46" s="94"/>
      <c r="AA46" s="94"/>
    </row>
    <row r="47" spans="1:27" s="93" customFormat="1" ht="15.75" customHeight="1">
      <c r="A47" s="150"/>
      <c r="B47" s="151"/>
      <c r="C47" s="152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3"/>
      <c r="R47" s="94"/>
      <c r="S47" s="94"/>
      <c r="T47" s="94"/>
      <c r="U47" s="94"/>
      <c r="V47" s="94"/>
      <c r="W47" s="94"/>
      <c r="X47" s="94"/>
      <c r="Y47" s="94"/>
      <c r="Z47" s="94"/>
      <c r="AA47" s="94"/>
    </row>
    <row r="48" spans="1:27" s="93" customFormat="1" ht="15.75" customHeight="1">
      <c r="A48" s="150"/>
      <c r="B48" s="151"/>
      <c r="C48" s="152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3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s="93" customFormat="1" ht="15.75" customHeight="1">
      <c r="A49" s="150"/>
      <c r="B49" s="151"/>
      <c r="C49" s="152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3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s="93" customFormat="1" ht="15.75" customHeight="1">
      <c r="A50" s="150"/>
      <c r="B50" s="151"/>
      <c r="C50" s="152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3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s="93" customFormat="1" ht="15.75" customHeight="1">
      <c r="A51" s="150"/>
      <c r="B51" s="151"/>
      <c r="C51" s="152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3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s="93" customFormat="1" ht="15.75" customHeight="1">
      <c r="A52" s="150"/>
      <c r="B52" s="151"/>
      <c r="C52" s="152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3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 s="93" customFormat="1" ht="15.75" customHeight="1">
      <c r="A53" s="150"/>
      <c r="B53" s="151"/>
      <c r="C53" s="152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3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 s="93" customFormat="1" ht="15.75" customHeight="1">
      <c r="A54" s="150"/>
      <c r="B54" s="151"/>
      <c r="C54" s="152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3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s="93" customFormat="1" ht="15.75" customHeight="1">
      <c r="A55" s="150"/>
      <c r="B55" s="151"/>
      <c r="C55" s="152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3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s="93" customFormat="1" ht="15.75" customHeight="1">
      <c r="A56" s="150"/>
      <c r="B56" s="151"/>
      <c r="C56" s="152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3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s="93" customFormat="1" ht="15.75" customHeight="1">
      <c r="A57" s="150"/>
      <c r="B57" s="151"/>
      <c r="C57" s="152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3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s="93" customFormat="1" ht="15.75" customHeight="1">
      <c r="A58" s="150"/>
      <c r="B58" s="151"/>
      <c r="C58" s="152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3"/>
      <c r="R58" s="94"/>
      <c r="S58" s="94"/>
      <c r="T58" s="94"/>
      <c r="U58" s="94"/>
      <c r="V58" s="94"/>
      <c r="W58" s="94"/>
      <c r="X58" s="94"/>
      <c r="Y58" s="94"/>
      <c r="Z58" s="94"/>
      <c r="AA58" s="94"/>
    </row>
    <row r="59" spans="1:27" s="93" customFormat="1" ht="15.75" customHeight="1">
      <c r="A59" s="150"/>
      <c r="B59" s="151"/>
      <c r="C59" s="152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3"/>
      <c r="R59" s="94"/>
      <c r="S59" s="94"/>
      <c r="T59" s="94"/>
      <c r="U59" s="94"/>
      <c r="V59" s="94"/>
      <c r="W59" s="94"/>
      <c r="X59" s="94"/>
      <c r="Y59" s="94"/>
      <c r="Z59" s="94"/>
      <c r="AA59" s="94"/>
    </row>
    <row r="60" spans="1:27" s="93" customFormat="1" ht="15.75" customHeight="1">
      <c r="A60" s="150"/>
      <c r="B60" s="151"/>
      <c r="C60" s="152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3"/>
      <c r="R60" s="94"/>
      <c r="S60" s="94"/>
      <c r="T60" s="94"/>
      <c r="U60" s="94"/>
      <c r="V60" s="94"/>
      <c r="W60" s="94"/>
      <c r="X60" s="94"/>
      <c r="Y60" s="94"/>
      <c r="Z60" s="94"/>
      <c r="AA60" s="94"/>
    </row>
    <row r="61" spans="1:27" s="93" customFormat="1" ht="15.75" customHeight="1">
      <c r="A61" s="150"/>
      <c r="B61" s="151"/>
      <c r="C61" s="152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3"/>
      <c r="R61" s="94"/>
      <c r="S61" s="94"/>
      <c r="T61" s="94"/>
      <c r="U61" s="94"/>
      <c r="V61" s="94"/>
      <c r="W61" s="94"/>
      <c r="X61" s="94"/>
      <c r="Y61" s="94"/>
      <c r="Z61" s="94"/>
      <c r="AA61" s="94"/>
    </row>
    <row r="62" spans="1:27" s="93" customFormat="1" ht="15.75" customHeight="1">
      <c r="A62" s="150"/>
      <c r="B62" s="151"/>
      <c r="C62" s="152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3"/>
      <c r="R62" s="94"/>
      <c r="S62" s="94"/>
      <c r="T62" s="94"/>
      <c r="U62" s="94"/>
      <c r="V62" s="94"/>
      <c r="W62" s="94"/>
      <c r="X62" s="94"/>
      <c r="Y62" s="94"/>
      <c r="Z62" s="94"/>
      <c r="AA62" s="94"/>
    </row>
    <row r="63" spans="1:27" s="93" customFormat="1" ht="15.75" customHeight="1">
      <c r="A63" s="150"/>
      <c r="B63" s="151"/>
      <c r="C63" s="152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3"/>
      <c r="R63" s="94"/>
      <c r="S63" s="94"/>
      <c r="T63" s="94"/>
      <c r="U63" s="94"/>
      <c r="V63" s="94"/>
      <c r="W63" s="94"/>
      <c r="X63" s="94"/>
      <c r="Y63" s="94"/>
      <c r="Z63" s="94"/>
      <c r="AA63" s="94"/>
    </row>
    <row r="64" spans="1:27" s="93" customFormat="1" ht="15.75" customHeight="1">
      <c r="A64" s="150"/>
      <c r="B64" s="151"/>
      <c r="C64" s="152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3"/>
      <c r="R64" s="94"/>
      <c r="S64" s="94"/>
      <c r="T64" s="94"/>
      <c r="U64" s="94"/>
      <c r="V64" s="94"/>
      <c r="W64" s="94"/>
      <c r="X64" s="94"/>
      <c r="Y64" s="94"/>
      <c r="Z64" s="94"/>
      <c r="AA64" s="94"/>
    </row>
    <row r="65" spans="1:27" s="93" customFormat="1" ht="15.75" customHeight="1">
      <c r="A65" s="150"/>
      <c r="B65" s="151"/>
      <c r="C65" s="152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3"/>
      <c r="R65" s="94"/>
      <c r="S65" s="94"/>
      <c r="T65" s="94"/>
      <c r="U65" s="94"/>
      <c r="V65" s="94"/>
      <c r="W65" s="94"/>
      <c r="X65" s="94"/>
      <c r="Y65" s="94"/>
      <c r="Z65" s="94"/>
      <c r="AA65" s="94"/>
    </row>
    <row r="66" spans="1:27" s="93" customFormat="1" ht="15.75" customHeight="1">
      <c r="A66" s="150"/>
      <c r="B66" s="151"/>
      <c r="C66" s="152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3"/>
      <c r="R66" s="94"/>
      <c r="S66" s="94"/>
      <c r="T66" s="94"/>
      <c r="U66" s="94"/>
      <c r="V66" s="94"/>
      <c r="W66" s="94"/>
      <c r="X66" s="94"/>
      <c r="Y66" s="94"/>
      <c r="Z66" s="94"/>
      <c r="AA66" s="94"/>
    </row>
    <row r="67" spans="1:17" s="93" customFormat="1" ht="15.75" customHeight="1">
      <c r="A67" s="150"/>
      <c r="B67" s="154"/>
      <c r="C67" s="152"/>
      <c r="D67" s="151"/>
      <c r="E67" s="151"/>
      <c r="F67" s="151"/>
      <c r="G67" s="151"/>
      <c r="H67" s="151"/>
      <c r="I67" s="151"/>
      <c r="J67" s="151"/>
      <c r="K67" s="151"/>
      <c r="L67" s="151"/>
      <c r="M67" s="155"/>
      <c r="N67" s="155"/>
      <c r="O67" s="155"/>
      <c r="P67" s="155"/>
      <c r="Q67" s="156"/>
    </row>
    <row r="68" spans="1:17" s="143" customFormat="1" ht="14.25" customHeight="1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1:17" ht="14.25" customHeight="1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28125" style="0" customWidth="1"/>
    <col min="2" max="3" width="6.00390625" style="0" customWidth="1"/>
    <col min="4" max="4" width="8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8.421875" style="0" customWidth="1"/>
    <col min="15" max="15" width="9.421875" style="0" customWidth="1"/>
    <col min="17" max="17" width="3.28125" style="0" customWidth="1"/>
  </cols>
  <sheetData>
    <row r="1" spans="1:16" ht="32.25" customHeight="1" thickBot="1">
      <c r="A1" s="198" t="s">
        <v>36</v>
      </c>
      <c r="B1" s="204"/>
      <c r="C1" s="55"/>
      <c r="D1" s="55" t="s">
        <v>64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204"/>
      <c r="B2" s="204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204"/>
      <c r="B3" s="204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204"/>
      <c r="B4" s="204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82</v>
      </c>
      <c r="P4" s="88" t="s">
        <v>82</v>
      </c>
    </row>
    <row r="5" spans="1:17" ht="28.5" customHeight="1" thickBot="1">
      <c r="A5" s="204"/>
      <c r="B5" s="204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168" t="s">
        <v>83</v>
      </c>
      <c r="P5" s="169" t="s">
        <v>84</v>
      </c>
      <c r="Q5" s="5"/>
    </row>
    <row r="6" spans="1:17" ht="28.5" customHeight="1" thickBot="1" thickTop="1">
      <c r="A6" s="204"/>
      <c r="B6" s="204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8" ht="14.25" thickBot="1" thickTop="1">
      <c r="A8" s="92" t="s">
        <v>0</v>
      </c>
      <c r="B8" s="8">
        <f aca="true" t="shared" si="0" ref="B8:P8">SUM(B12:B52)</f>
        <v>1681</v>
      </c>
      <c r="C8" s="8">
        <f t="shared" si="0"/>
        <v>670</v>
      </c>
      <c r="D8" s="48">
        <f t="shared" si="0"/>
        <v>113</v>
      </c>
      <c r="E8" s="33">
        <f t="shared" si="0"/>
        <v>418</v>
      </c>
      <c r="F8" s="36">
        <f t="shared" si="0"/>
        <v>85</v>
      </c>
      <c r="G8" s="39">
        <f>SUM(G12:G41)</f>
        <v>333</v>
      </c>
      <c r="H8" s="43">
        <f t="shared" si="0"/>
        <v>76</v>
      </c>
      <c r="I8" s="43">
        <f t="shared" si="0"/>
        <v>67</v>
      </c>
      <c r="J8" s="43">
        <f t="shared" si="0"/>
        <v>40</v>
      </c>
      <c r="K8" s="43">
        <f t="shared" si="0"/>
        <v>133</v>
      </c>
      <c r="L8" s="43">
        <f t="shared" si="0"/>
        <v>16</v>
      </c>
      <c r="M8" s="43">
        <f t="shared" si="0"/>
        <v>10</v>
      </c>
      <c r="N8" s="43">
        <f t="shared" si="0"/>
        <v>0</v>
      </c>
      <c r="O8" s="43">
        <f t="shared" si="0"/>
        <v>81</v>
      </c>
      <c r="P8" s="43">
        <f t="shared" si="0"/>
        <v>48</v>
      </c>
      <c r="R8" s="148"/>
    </row>
    <row r="9" spans="1:16" ht="14.25" thickBot="1" thickTop="1">
      <c r="A9" s="92" t="s">
        <v>3</v>
      </c>
      <c r="B9" s="7"/>
      <c r="C9" s="59">
        <f>COUNT($C12:C52)</f>
        <v>28</v>
      </c>
      <c r="D9" s="49">
        <f aca="true" t="shared" si="1" ref="D9:P9">D8/$C$8</f>
        <v>0.16865671641791044</v>
      </c>
      <c r="E9" s="34">
        <f t="shared" si="1"/>
        <v>0.6238805970149254</v>
      </c>
      <c r="F9" s="37">
        <f t="shared" si="1"/>
        <v>0.12686567164179105</v>
      </c>
      <c r="G9" s="40">
        <f t="shared" si="1"/>
        <v>0.49701492537313435</v>
      </c>
      <c r="H9" s="44">
        <f t="shared" si="1"/>
        <v>0.11343283582089553</v>
      </c>
      <c r="I9" s="44">
        <f t="shared" si="1"/>
        <v>0.1</v>
      </c>
      <c r="J9" s="44">
        <f t="shared" si="1"/>
        <v>0.05970149253731343</v>
      </c>
      <c r="K9" s="44">
        <f t="shared" si="1"/>
        <v>0.19850746268656716</v>
      </c>
      <c r="L9" s="44">
        <f t="shared" si="1"/>
        <v>0.023880597014925373</v>
      </c>
      <c r="M9" s="63">
        <f t="shared" si="1"/>
        <v>0.014925373134328358</v>
      </c>
      <c r="N9" s="78">
        <f t="shared" si="1"/>
        <v>0</v>
      </c>
      <c r="O9" s="67">
        <f t="shared" si="1"/>
        <v>0.1208955223880597</v>
      </c>
      <c r="P9" s="73">
        <f t="shared" si="1"/>
        <v>0.07164179104477612</v>
      </c>
    </row>
    <row r="10" spans="1:18" ht="14.25" thickBot="1" thickTop="1">
      <c r="A10" s="92" t="s">
        <v>4</v>
      </c>
      <c r="B10" s="10">
        <f>B8/C9</f>
        <v>60.035714285714285</v>
      </c>
      <c r="C10" s="10">
        <f>C8/C9</f>
        <v>23.928571428571427</v>
      </c>
      <c r="D10" s="50">
        <f aca="true" t="shared" si="2" ref="D10:P10">D8/$C$9</f>
        <v>4.035714285714286</v>
      </c>
      <c r="E10" s="35">
        <f t="shared" si="2"/>
        <v>14.928571428571429</v>
      </c>
      <c r="F10" s="38">
        <f t="shared" si="2"/>
        <v>3.0357142857142856</v>
      </c>
      <c r="G10" s="41">
        <f t="shared" si="2"/>
        <v>11.892857142857142</v>
      </c>
      <c r="H10" s="45">
        <f t="shared" si="2"/>
        <v>2.7142857142857144</v>
      </c>
      <c r="I10" s="45">
        <f t="shared" si="2"/>
        <v>2.392857142857143</v>
      </c>
      <c r="J10" s="45">
        <f t="shared" si="2"/>
        <v>1.4285714285714286</v>
      </c>
      <c r="K10" s="45">
        <f t="shared" si="2"/>
        <v>4.75</v>
      </c>
      <c r="L10" s="45">
        <f t="shared" si="2"/>
        <v>0.5714285714285714</v>
      </c>
      <c r="M10" s="64">
        <f t="shared" si="2"/>
        <v>0.35714285714285715</v>
      </c>
      <c r="N10" s="79">
        <f t="shared" si="2"/>
        <v>0</v>
      </c>
      <c r="O10" s="68">
        <f t="shared" si="2"/>
        <v>2.892857142857143</v>
      </c>
      <c r="P10" s="74">
        <f t="shared" si="2"/>
        <v>1.7142857142857142</v>
      </c>
      <c r="R10" s="172" t="s">
        <v>85</v>
      </c>
    </row>
    <row r="11" spans="1:50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166" t="s">
        <v>81</v>
      </c>
      <c r="S11" s="94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50" ht="14.25" customHeight="1" thickBot="1" thickTop="1">
      <c r="A12" s="104" t="s">
        <v>138</v>
      </c>
      <c r="B12" s="106">
        <v>78</v>
      </c>
      <c r="C12" s="105">
        <v>37</v>
      </c>
      <c r="D12" s="163">
        <v>0</v>
      </c>
      <c r="E12" s="165">
        <v>37</v>
      </c>
      <c r="F12" s="106">
        <v>5</v>
      </c>
      <c r="G12" s="106">
        <v>32</v>
      </c>
      <c r="H12" s="106">
        <v>7</v>
      </c>
      <c r="I12" s="106">
        <v>6</v>
      </c>
      <c r="J12" s="106">
        <v>3</v>
      </c>
      <c r="K12" s="106">
        <v>15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72" t="s">
        <v>110</v>
      </c>
      <c r="R12" s="167" t="s">
        <v>86</v>
      </c>
      <c r="S12" s="94"/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50" ht="14.25" customHeight="1" thickBot="1" thickTop="1">
      <c r="A13" s="104" t="s">
        <v>137</v>
      </c>
      <c r="B13" s="106">
        <v>78</v>
      </c>
      <c r="C13" s="105">
        <v>36</v>
      </c>
      <c r="D13" s="106">
        <v>11</v>
      </c>
      <c r="E13" s="163">
        <v>25</v>
      </c>
      <c r="F13" s="106">
        <v>5</v>
      </c>
      <c r="G13" s="106">
        <v>20</v>
      </c>
      <c r="H13" s="106">
        <v>4</v>
      </c>
      <c r="I13" s="106">
        <v>3</v>
      </c>
      <c r="J13" s="106">
        <v>2</v>
      </c>
      <c r="K13" s="106">
        <v>11</v>
      </c>
      <c r="L13" s="106">
        <v>0</v>
      </c>
      <c r="M13" s="106">
        <v>0</v>
      </c>
      <c r="N13" s="106">
        <v>0</v>
      </c>
      <c r="O13" s="163">
        <v>0</v>
      </c>
      <c r="P13" s="163">
        <v>0</v>
      </c>
      <c r="Q13" s="172" t="s">
        <v>113</v>
      </c>
      <c r="R13" s="171" t="s">
        <v>87</v>
      </c>
      <c r="S13" s="94"/>
      <c r="T13" s="94"/>
      <c r="U13" s="94"/>
      <c r="V13" s="94"/>
      <c r="W13" s="94"/>
      <c r="X13" s="94"/>
      <c r="Y13" s="94"/>
      <c r="Z13" s="94"/>
      <c r="AA13" s="94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</row>
    <row r="14" spans="1:50" ht="14.25" customHeight="1" thickBot="1" thickTop="1">
      <c r="A14" s="104" t="s">
        <v>136</v>
      </c>
      <c r="B14" s="106">
        <v>38</v>
      </c>
      <c r="C14" s="105">
        <v>14</v>
      </c>
      <c r="D14" s="163">
        <v>0</v>
      </c>
      <c r="E14" s="165">
        <v>14</v>
      </c>
      <c r="F14" s="106">
        <v>4</v>
      </c>
      <c r="G14" s="106">
        <v>10</v>
      </c>
      <c r="H14" s="106">
        <v>1</v>
      </c>
      <c r="I14" s="106">
        <v>0</v>
      </c>
      <c r="J14" s="106">
        <v>1</v>
      </c>
      <c r="K14" s="106">
        <v>6</v>
      </c>
      <c r="L14" s="106">
        <v>2</v>
      </c>
      <c r="M14" s="106">
        <v>0</v>
      </c>
      <c r="N14" s="106">
        <v>0</v>
      </c>
      <c r="O14" s="106">
        <v>0</v>
      </c>
      <c r="P14" s="106">
        <v>0</v>
      </c>
      <c r="Q14" s="172" t="s">
        <v>112</v>
      </c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</row>
    <row r="15" spans="1:50" ht="14.25" customHeight="1" thickBot="1" thickTop="1">
      <c r="A15" s="104" t="s">
        <v>135</v>
      </c>
      <c r="B15" s="106">
        <v>28</v>
      </c>
      <c r="C15" s="105">
        <v>3</v>
      </c>
      <c r="D15" s="106">
        <v>0</v>
      </c>
      <c r="E15" s="163">
        <v>1</v>
      </c>
      <c r="F15" s="106">
        <v>0</v>
      </c>
      <c r="G15" s="106">
        <v>1</v>
      </c>
      <c r="H15" s="106">
        <v>0</v>
      </c>
      <c r="I15" s="106">
        <v>0</v>
      </c>
      <c r="J15" s="106">
        <v>0</v>
      </c>
      <c r="K15" s="106">
        <v>0</v>
      </c>
      <c r="L15" s="106">
        <v>1</v>
      </c>
      <c r="M15" s="106">
        <v>2</v>
      </c>
      <c r="N15" s="106">
        <v>0</v>
      </c>
      <c r="O15" s="106">
        <v>0</v>
      </c>
      <c r="P15" s="106">
        <v>0</v>
      </c>
      <c r="Q15" s="172" t="s">
        <v>112</v>
      </c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</row>
    <row r="16" spans="1:50" ht="14.25" customHeight="1" thickBot="1" thickTop="1">
      <c r="A16" s="104" t="s">
        <v>133</v>
      </c>
      <c r="B16" s="106">
        <v>66</v>
      </c>
      <c r="C16" s="105">
        <v>17</v>
      </c>
      <c r="D16" s="106">
        <v>6</v>
      </c>
      <c r="E16" s="163">
        <v>1</v>
      </c>
      <c r="F16" s="106">
        <v>0</v>
      </c>
      <c r="G16" s="106">
        <v>1</v>
      </c>
      <c r="H16" s="106">
        <v>0</v>
      </c>
      <c r="I16" s="106">
        <v>1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6</v>
      </c>
      <c r="P16" s="106">
        <v>4</v>
      </c>
      <c r="Q16" s="172" t="s">
        <v>111</v>
      </c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</row>
    <row r="17" spans="1:50" ht="14.25" customHeight="1" thickBot="1" thickTop="1">
      <c r="A17" s="104" t="s">
        <v>132</v>
      </c>
      <c r="B17" s="106">
        <v>75</v>
      </c>
      <c r="C17" s="105">
        <v>34</v>
      </c>
      <c r="D17" s="106">
        <v>15</v>
      </c>
      <c r="E17" s="106">
        <v>19</v>
      </c>
      <c r="F17" s="106">
        <v>5</v>
      </c>
      <c r="G17" s="106">
        <v>14</v>
      </c>
      <c r="H17" s="106">
        <v>6</v>
      </c>
      <c r="I17" s="106">
        <v>5</v>
      </c>
      <c r="J17" s="106">
        <v>3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72" t="s">
        <v>110</v>
      </c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</row>
    <row r="18" spans="1:50" ht="14.25" customHeight="1" thickBot="1" thickTop="1">
      <c r="A18" s="104" t="s">
        <v>134</v>
      </c>
      <c r="B18" s="106">
        <v>85</v>
      </c>
      <c r="C18" s="105">
        <v>39</v>
      </c>
      <c r="D18" s="106">
        <v>0</v>
      </c>
      <c r="E18" s="165">
        <v>17</v>
      </c>
      <c r="F18" s="106">
        <v>1</v>
      </c>
      <c r="G18" s="106">
        <v>16</v>
      </c>
      <c r="H18" s="106">
        <v>5</v>
      </c>
      <c r="I18" s="106">
        <v>6</v>
      </c>
      <c r="J18" s="106">
        <v>0</v>
      </c>
      <c r="K18" s="106">
        <v>5</v>
      </c>
      <c r="L18" s="106">
        <v>0</v>
      </c>
      <c r="M18" s="106">
        <v>0</v>
      </c>
      <c r="N18" s="106">
        <v>0</v>
      </c>
      <c r="O18" s="106">
        <v>16</v>
      </c>
      <c r="P18" s="106">
        <v>6</v>
      </c>
      <c r="Q18" s="172" t="s">
        <v>109</v>
      </c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</row>
    <row r="19" spans="1:50" ht="14.25" customHeight="1" thickBot="1" thickTop="1">
      <c r="A19" s="104" t="s">
        <v>131</v>
      </c>
      <c r="B19" s="106">
        <v>71</v>
      </c>
      <c r="C19" s="105">
        <v>32</v>
      </c>
      <c r="D19" s="106">
        <v>13</v>
      </c>
      <c r="E19" s="106">
        <v>19</v>
      </c>
      <c r="F19" s="106">
        <v>5</v>
      </c>
      <c r="G19" s="106">
        <v>14</v>
      </c>
      <c r="H19" s="106">
        <v>5</v>
      </c>
      <c r="I19" s="106">
        <v>5</v>
      </c>
      <c r="J19" s="106">
        <v>3</v>
      </c>
      <c r="K19" s="106">
        <v>0</v>
      </c>
      <c r="L19" s="106">
        <v>1</v>
      </c>
      <c r="M19" s="106">
        <v>0</v>
      </c>
      <c r="N19" s="106">
        <v>0</v>
      </c>
      <c r="O19" s="106">
        <v>0</v>
      </c>
      <c r="P19" s="106">
        <v>0</v>
      </c>
      <c r="Q19" s="172" t="s">
        <v>110</v>
      </c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</row>
    <row r="20" spans="1:50" ht="14.25" customHeight="1" thickBot="1" thickTop="1">
      <c r="A20" s="104" t="s">
        <v>130</v>
      </c>
      <c r="B20" s="6">
        <v>70</v>
      </c>
      <c r="C20" s="105">
        <v>29</v>
      </c>
      <c r="D20" s="106">
        <v>7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14</v>
      </c>
      <c r="P20" s="106">
        <v>8</v>
      </c>
      <c r="Q20" s="172" t="s">
        <v>113</v>
      </c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</row>
    <row r="21" spans="1:50" ht="14.25" customHeight="1" thickBot="1" thickTop="1">
      <c r="A21" s="104" t="s">
        <v>129</v>
      </c>
      <c r="B21" s="106">
        <v>34</v>
      </c>
      <c r="C21" s="105">
        <v>12</v>
      </c>
      <c r="D21" s="106">
        <v>3</v>
      </c>
      <c r="E21" s="106">
        <v>9</v>
      </c>
      <c r="F21" s="106">
        <v>3</v>
      </c>
      <c r="G21" s="106">
        <v>6</v>
      </c>
      <c r="H21" s="106">
        <v>1</v>
      </c>
      <c r="I21" s="106">
        <v>0</v>
      </c>
      <c r="J21" s="106">
        <v>1</v>
      </c>
      <c r="K21" s="106">
        <v>1</v>
      </c>
      <c r="L21" s="106">
        <v>3</v>
      </c>
      <c r="M21" s="106">
        <v>0</v>
      </c>
      <c r="N21" s="106">
        <v>0</v>
      </c>
      <c r="O21" s="106">
        <v>0</v>
      </c>
      <c r="P21" s="106">
        <v>0</v>
      </c>
      <c r="Q21" s="172" t="s">
        <v>112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</row>
    <row r="22" spans="1:50" ht="14.25" customHeight="1" thickBot="1" thickTop="1">
      <c r="A22" s="104" t="s">
        <v>128</v>
      </c>
      <c r="B22" s="106">
        <v>27</v>
      </c>
      <c r="C22" s="105">
        <v>5</v>
      </c>
      <c r="D22" s="106">
        <v>0</v>
      </c>
      <c r="E22" s="163">
        <v>1</v>
      </c>
      <c r="F22" s="106">
        <v>0</v>
      </c>
      <c r="G22" s="106">
        <v>1</v>
      </c>
      <c r="H22" s="106">
        <v>0</v>
      </c>
      <c r="I22" s="106">
        <v>0</v>
      </c>
      <c r="J22" s="106">
        <v>0</v>
      </c>
      <c r="K22" s="106">
        <v>0</v>
      </c>
      <c r="L22" s="106">
        <v>1</v>
      </c>
      <c r="M22" s="106">
        <v>4</v>
      </c>
      <c r="N22" s="106">
        <v>0</v>
      </c>
      <c r="O22" s="106">
        <v>0</v>
      </c>
      <c r="P22" s="106">
        <v>0</v>
      </c>
      <c r="Q22" s="172" t="s">
        <v>112</v>
      </c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</row>
    <row r="23" spans="1:50" ht="14.25" customHeight="1" thickBot="1" thickTop="1">
      <c r="A23" s="104" t="s">
        <v>127</v>
      </c>
      <c r="B23" s="106">
        <v>63</v>
      </c>
      <c r="C23" s="105">
        <v>14</v>
      </c>
      <c r="D23" s="106">
        <v>2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7</v>
      </c>
      <c r="P23" s="106">
        <v>5</v>
      </c>
      <c r="Q23" s="172" t="s">
        <v>111</v>
      </c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</row>
    <row r="24" spans="1:50" ht="14.25" customHeight="1" thickBot="1" thickTop="1">
      <c r="A24" s="104" t="s">
        <v>126</v>
      </c>
      <c r="B24" s="106">
        <v>80</v>
      </c>
      <c r="C24" s="105">
        <v>32</v>
      </c>
      <c r="D24" s="106">
        <v>15</v>
      </c>
      <c r="E24" s="106">
        <v>17</v>
      </c>
      <c r="F24" s="106">
        <v>5</v>
      </c>
      <c r="G24" s="106">
        <v>12</v>
      </c>
      <c r="H24" s="106">
        <v>5</v>
      </c>
      <c r="I24" s="106">
        <v>5</v>
      </c>
      <c r="J24" s="106">
        <v>2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72" t="s">
        <v>110</v>
      </c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</row>
    <row r="25" spans="1:50" ht="14.25" customHeight="1" thickBot="1" thickTop="1">
      <c r="A25" s="104" t="s">
        <v>125</v>
      </c>
      <c r="B25" s="106">
        <v>69</v>
      </c>
      <c r="C25" s="105">
        <v>30</v>
      </c>
      <c r="D25" s="163">
        <v>0</v>
      </c>
      <c r="E25" s="165">
        <v>30</v>
      </c>
      <c r="F25" s="106">
        <v>5</v>
      </c>
      <c r="G25" s="106">
        <v>25</v>
      </c>
      <c r="H25" s="106">
        <v>5</v>
      </c>
      <c r="I25" s="106">
        <v>4</v>
      </c>
      <c r="J25" s="106">
        <v>2</v>
      </c>
      <c r="K25" s="106">
        <v>14</v>
      </c>
      <c r="L25" s="106">
        <v>0</v>
      </c>
      <c r="M25" s="106">
        <v>0</v>
      </c>
      <c r="N25" s="106">
        <v>0</v>
      </c>
      <c r="O25" s="163">
        <v>0</v>
      </c>
      <c r="P25" s="163">
        <v>0</v>
      </c>
      <c r="Q25" s="172" t="s">
        <v>109</v>
      </c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</row>
    <row r="26" spans="1:50" ht="14.25" customHeight="1" thickBot="1" thickTop="1">
      <c r="A26" s="104" t="s">
        <v>124</v>
      </c>
      <c r="B26" s="106">
        <v>71</v>
      </c>
      <c r="C26" s="105">
        <v>30</v>
      </c>
      <c r="D26" s="106">
        <v>13</v>
      </c>
      <c r="E26" s="106">
        <v>17</v>
      </c>
      <c r="F26" s="106">
        <v>5</v>
      </c>
      <c r="G26" s="106">
        <v>12</v>
      </c>
      <c r="H26" s="106">
        <v>5</v>
      </c>
      <c r="I26" s="106">
        <v>4</v>
      </c>
      <c r="J26" s="106">
        <v>3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72" t="s">
        <v>110</v>
      </c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</row>
    <row r="27" spans="1:50" ht="14.25" customHeight="1" thickBot="1" thickTop="1">
      <c r="A27" s="104" t="s">
        <v>123</v>
      </c>
      <c r="B27" s="6">
        <v>74</v>
      </c>
      <c r="C27" s="105">
        <v>32</v>
      </c>
      <c r="D27" s="163">
        <v>0</v>
      </c>
      <c r="E27" s="163">
        <v>32</v>
      </c>
      <c r="F27" s="106">
        <v>5</v>
      </c>
      <c r="G27" s="106">
        <v>27</v>
      </c>
      <c r="H27" s="106">
        <v>5</v>
      </c>
      <c r="I27" s="106">
        <v>5</v>
      </c>
      <c r="J27" s="106">
        <v>2</v>
      </c>
      <c r="K27" s="106">
        <v>14</v>
      </c>
      <c r="L27" s="106">
        <v>1</v>
      </c>
      <c r="M27" s="106">
        <v>0</v>
      </c>
      <c r="N27" s="106">
        <v>0</v>
      </c>
      <c r="O27" s="163">
        <v>0</v>
      </c>
      <c r="P27" s="163">
        <v>0</v>
      </c>
      <c r="Q27" s="172" t="s">
        <v>113</v>
      </c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</row>
    <row r="28" spans="1:50" ht="14.25" customHeight="1" thickBot="1" thickTop="1">
      <c r="A28" s="104" t="s">
        <v>122</v>
      </c>
      <c r="B28" s="106">
        <v>30</v>
      </c>
      <c r="C28" s="105">
        <v>12</v>
      </c>
      <c r="D28" s="106">
        <v>5</v>
      </c>
      <c r="E28" s="106">
        <v>7</v>
      </c>
      <c r="F28" s="106">
        <v>3</v>
      </c>
      <c r="G28" s="106">
        <v>4</v>
      </c>
      <c r="H28" s="106">
        <v>0</v>
      </c>
      <c r="I28" s="106">
        <v>1</v>
      </c>
      <c r="J28" s="106">
        <v>1</v>
      </c>
      <c r="K28" s="106">
        <v>0</v>
      </c>
      <c r="L28" s="106">
        <v>2</v>
      </c>
      <c r="M28" s="106">
        <v>0</v>
      </c>
      <c r="N28" s="106">
        <v>0</v>
      </c>
      <c r="O28" s="106">
        <v>0</v>
      </c>
      <c r="P28" s="106">
        <v>0</v>
      </c>
      <c r="Q28" s="172" t="s">
        <v>112</v>
      </c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</row>
    <row r="29" spans="1:50" ht="14.25" customHeight="1" thickBot="1" thickTop="1">
      <c r="A29" s="104" t="s">
        <v>121</v>
      </c>
      <c r="B29" s="106">
        <v>23</v>
      </c>
      <c r="C29" s="105">
        <v>2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2</v>
      </c>
      <c r="N29" s="106">
        <v>0</v>
      </c>
      <c r="O29" s="106">
        <v>0</v>
      </c>
      <c r="P29" s="106">
        <v>0</v>
      </c>
      <c r="Q29" s="172" t="s">
        <v>112</v>
      </c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</row>
    <row r="30" spans="1:50" ht="14.25" customHeight="1" thickBot="1" thickTop="1">
      <c r="A30" s="104" t="s">
        <v>120</v>
      </c>
      <c r="B30" s="106">
        <v>66</v>
      </c>
      <c r="C30" s="105">
        <v>15</v>
      </c>
      <c r="D30" s="163">
        <v>0</v>
      </c>
      <c r="E30" s="163">
        <v>5</v>
      </c>
      <c r="F30" s="106">
        <v>1</v>
      </c>
      <c r="G30" s="106">
        <v>4</v>
      </c>
      <c r="H30" s="106">
        <v>0</v>
      </c>
      <c r="I30" s="106">
        <v>0</v>
      </c>
      <c r="J30" s="106">
        <v>1</v>
      </c>
      <c r="K30" s="106">
        <v>1</v>
      </c>
      <c r="L30" s="106">
        <v>2</v>
      </c>
      <c r="M30" s="106">
        <v>0</v>
      </c>
      <c r="N30" s="106">
        <v>0</v>
      </c>
      <c r="O30" s="106">
        <v>5</v>
      </c>
      <c r="P30" s="106">
        <v>5</v>
      </c>
      <c r="Q30" s="172" t="s">
        <v>111</v>
      </c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</row>
    <row r="31" spans="1:50" ht="14.25" customHeight="1" thickBot="1" thickTop="1">
      <c r="A31" s="104" t="s">
        <v>119</v>
      </c>
      <c r="B31" s="106">
        <v>76</v>
      </c>
      <c r="C31" s="105">
        <v>32</v>
      </c>
      <c r="D31" s="163">
        <v>0</v>
      </c>
      <c r="E31" s="165">
        <v>32</v>
      </c>
      <c r="F31" s="106">
        <v>7</v>
      </c>
      <c r="G31" s="106">
        <v>25</v>
      </c>
      <c r="H31" s="106">
        <v>5</v>
      </c>
      <c r="I31" s="106">
        <v>4</v>
      </c>
      <c r="J31" s="106">
        <v>2</v>
      </c>
      <c r="K31" s="106">
        <v>14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72" t="s">
        <v>110</v>
      </c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</row>
    <row r="32" spans="1:50" ht="14.25" customHeight="1" thickBot="1" thickTop="1">
      <c r="A32" s="104" t="s">
        <v>118</v>
      </c>
      <c r="B32" s="106">
        <v>81</v>
      </c>
      <c r="C32" s="105">
        <v>35</v>
      </c>
      <c r="D32" s="106">
        <v>0</v>
      </c>
      <c r="E32" s="165">
        <v>35</v>
      </c>
      <c r="F32" s="106">
        <v>5</v>
      </c>
      <c r="G32" s="106">
        <v>30</v>
      </c>
      <c r="H32" s="106">
        <v>5</v>
      </c>
      <c r="I32" s="106">
        <v>3</v>
      </c>
      <c r="J32" s="106">
        <v>4</v>
      </c>
      <c r="K32" s="106">
        <v>17</v>
      </c>
      <c r="L32" s="106">
        <v>1</v>
      </c>
      <c r="M32" s="106">
        <v>0</v>
      </c>
      <c r="N32" s="106">
        <v>0</v>
      </c>
      <c r="O32" s="163">
        <v>0</v>
      </c>
      <c r="P32" s="163">
        <v>0</v>
      </c>
      <c r="Q32" s="172" t="s">
        <v>109</v>
      </c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</row>
    <row r="33" spans="1:50" ht="14.25" customHeight="1" thickBot="1" thickTop="1">
      <c r="A33" s="104" t="s">
        <v>117</v>
      </c>
      <c r="B33" s="106">
        <v>85</v>
      </c>
      <c r="C33" s="105">
        <v>49</v>
      </c>
      <c r="D33" s="163">
        <v>0</v>
      </c>
      <c r="E33" s="165">
        <v>49</v>
      </c>
      <c r="F33" s="106">
        <v>9</v>
      </c>
      <c r="G33" s="106">
        <v>40</v>
      </c>
      <c r="H33" s="106">
        <v>7</v>
      </c>
      <c r="I33" s="106">
        <v>5</v>
      </c>
      <c r="J33" s="106">
        <v>7</v>
      </c>
      <c r="K33" s="165">
        <v>21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72" t="s">
        <v>110</v>
      </c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</row>
    <row r="34" spans="1:50" ht="14.25" customHeight="1" thickBot="1" thickTop="1">
      <c r="A34" s="104" t="s">
        <v>116</v>
      </c>
      <c r="B34" s="6">
        <v>79</v>
      </c>
      <c r="C34" s="105">
        <v>34</v>
      </c>
      <c r="D34" s="106">
        <v>6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17</v>
      </c>
      <c r="P34" s="106">
        <v>11</v>
      </c>
      <c r="Q34" s="172" t="s">
        <v>113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</row>
    <row r="35" spans="1:50" ht="14.25" customHeight="1" thickBot="1" thickTop="1">
      <c r="A35" s="104" t="s">
        <v>115</v>
      </c>
      <c r="B35" s="106">
        <v>22</v>
      </c>
      <c r="C35" s="105">
        <v>10</v>
      </c>
      <c r="D35" s="106">
        <v>3</v>
      </c>
      <c r="E35" s="106">
        <v>7</v>
      </c>
      <c r="F35" s="106">
        <v>3</v>
      </c>
      <c r="G35" s="106">
        <v>4</v>
      </c>
      <c r="H35" s="106">
        <v>1</v>
      </c>
      <c r="I35" s="106">
        <v>0</v>
      </c>
      <c r="J35" s="106">
        <v>0</v>
      </c>
      <c r="K35" s="106">
        <v>1</v>
      </c>
      <c r="L35" s="106">
        <v>2</v>
      </c>
      <c r="M35" s="106">
        <v>0</v>
      </c>
      <c r="N35" s="106">
        <v>0</v>
      </c>
      <c r="O35" s="106">
        <v>0</v>
      </c>
      <c r="P35" s="106">
        <v>0</v>
      </c>
      <c r="Q35" s="172" t="s">
        <v>112</v>
      </c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</row>
    <row r="36" spans="1:50" ht="14.25" customHeight="1" thickBot="1" thickTop="1">
      <c r="A36" s="104" t="s">
        <v>114</v>
      </c>
      <c r="B36" s="106">
        <v>16</v>
      </c>
      <c r="C36" s="105">
        <v>2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2</v>
      </c>
      <c r="N36" s="106">
        <v>0</v>
      </c>
      <c r="O36" s="106">
        <v>0</v>
      </c>
      <c r="P36" s="106">
        <v>0</v>
      </c>
      <c r="Q36" s="172" t="s">
        <v>112</v>
      </c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</row>
    <row r="37" spans="1:50" ht="14.25" customHeight="1" thickBot="1" thickTop="1">
      <c r="A37" s="104" t="s">
        <v>108</v>
      </c>
      <c r="B37" s="106">
        <v>53</v>
      </c>
      <c r="C37" s="105">
        <v>15</v>
      </c>
      <c r="D37" s="163">
        <v>0</v>
      </c>
      <c r="E37" s="163">
        <v>14</v>
      </c>
      <c r="F37" s="106">
        <v>2</v>
      </c>
      <c r="G37" s="106">
        <v>12</v>
      </c>
      <c r="H37" s="106">
        <v>1</v>
      </c>
      <c r="I37" s="106">
        <v>3</v>
      </c>
      <c r="J37" s="106">
        <v>2</v>
      </c>
      <c r="K37" s="106">
        <v>6</v>
      </c>
      <c r="L37" s="106">
        <v>0</v>
      </c>
      <c r="M37" s="106">
        <v>0</v>
      </c>
      <c r="N37" s="106">
        <v>0</v>
      </c>
      <c r="O37" s="163">
        <v>0</v>
      </c>
      <c r="P37" s="170">
        <v>1</v>
      </c>
      <c r="Q37" s="172" t="s">
        <v>111</v>
      </c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</row>
    <row r="38" spans="1:50" ht="14.25" customHeight="1" thickBot="1" thickTop="1">
      <c r="A38" s="104" t="s">
        <v>107</v>
      </c>
      <c r="B38" s="106">
        <v>69</v>
      </c>
      <c r="C38" s="105">
        <v>32</v>
      </c>
      <c r="D38" s="106">
        <v>14</v>
      </c>
      <c r="E38" s="106">
        <v>18</v>
      </c>
      <c r="F38" s="106">
        <v>6</v>
      </c>
      <c r="G38" s="106">
        <v>12</v>
      </c>
      <c r="H38" s="106">
        <v>6</v>
      </c>
      <c r="I38" s="106">
        <v>5</v>
      </c>
      <c r="J38" s="106">
        <v>1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72" t="s">
        <v>110</v>
      </c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</row>
    <row r="39" spans="1:50" ht="14.25" customHeight="1" thickBot="1" thickTop="1">
      <c r="A39" s="104" t="s">
        <v>106</v>
      </c>
      <c r="B39" s="106">
        <v>74</v>
      </c>
      <c r="C39" s="105">
        <v>36</v>
      </c>
      <c r="D39" s="106">
        <v>0</v>
      </c>
      <c r="E39" s="165">
        <v>12</v>
      </c>
      <c r="F39" s="106">
        <v>1</v>
      </c>
      <c r="G39" s="106">
        <v>11</v>
      </c>
      <c r="H39" s="106">
        <v>2</v>
      </c>
      <c r="I39" s="106">
        <v>2</v>
      </c>
      <c r="J39" s="106">
        <v>0</v>
      </c>
      <c r="K39" s="106">
        <v>7</v>
      </c>
      <c r="L39" s="106">
        <v>0</v>
      </c>
      <c r="M39" s="106">
        <v>0</v>
      </c>
      <c r="N39" s="106">
        <v>0</v>
      </c>
      <c r="O39" s="106">
        <v>16</v>
      </c>
      <c r="P39" s="106">
        <v>8</v>
      </c>
      <c r="Q39" s="172" t="s">
        <v>109</v>
      </c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</row>
    <row r="40" spans="1:50" ht="14.25" customHeight="1" thickBot="1" thickTop="1">
      <c r="A40" s="104"/>
      <c r="B40" s="10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72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</row>
    <row r="41" spans="1:50" ht="14.25" customHeight="1" thickTop="1">
      <c r="A41" s="150"/>
      <c r="B41" s="151"/>
      <c r="C41" s="152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8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</row>
    <row r="42" spans="1:50" ht="14.25" customHeight="1">
      <c r="A42" s="150"/>
      <c r="B42" s="151"/>
      <c r="C42" s="152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8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50" ht="14.25" customHeight="1">
      <c r="A43" s="150"/>
      <c r="B43" s="151"/>
      <c r="C43" s="152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8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ht="14.25" customHeight="1">
      <c r="A44" s="150"/>
      <c r="B44" s="151"/>
      <c r="C44" s="152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8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ht="14.25" customHeight="1">
      <c r="A45" s="150"/>
      <c r="B45" s="151"/>
      <c r="C45" s="152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8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</row>
    <row r="46" spans="1:50" ht="14.25" customHeight="1">
      <c r="A46" s="150"/>
      <c r="B46" s="151"/>
      <c r="C46" s="152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8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</row>
    <row r="47" spans="1:50" ht="14.25" customHeight="1">
      <c r="A47" s="150"/>
      <c r="B47" s="151"/>
      <c r="C47" s="152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8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</row>
    <row r="48" spans="1:50" ht="14.25" customHeight="1">
      <c r="A48" s="150"/>
      <c r="B48" s="151"/>
      <c r="C48" s="152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8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</row>
    <row r="49" spans="1:50" ht="14.25" customHeight="1">
      <c r="A49" s="150"/>
      <c r="B49" s="151"/>
      <c r="C49" s="152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8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</row>
    <row r="50" spans="1:50" ht="14.25" customHeight="1">
      <c r="A50" s="150"/>
      <c r="B50" s="151"/>
      <c r="C50" s="152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8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</row>
    <row r="51" spans="1:50" ht="14.25" customHeight="1">
      <c r="A51" s="150"/>
      <c r="B51" s="151"/>
      <c r="C51" s="152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8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</row>
    <row r="52" spans="1:17" ht="14.25" customHeight="1">
      <c r="A52" s="150"/>
      <c r="B52" s="151"/>
      <c r="C52" s="152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6"/>
    </row>
    <row r="53" spans="1:17" ht="14.25" customHeight="1">
      <c r="A53" s="153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</row>
    <row r="54" ht="14.25" customHeight="1">
      <c r="A54" s="93"/>
    </row>
    <row r="55" ht="14.25" customHeight="1">
      <c r="A55" s="93"/>
    </row>
    <row r="56" ht="14.25" customHeight="1">
      <c r="A56" s="93"/>
    </row>
    <row r="57" ht="14.25" customHeight="1">
      <c r="A57" s="93"/>
    </row>
    <row r="58" ht="14.25" customHeight="1">
      <c r="A58" s="93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43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00390625" style="0" customWidth="1"/>
    <col min="2" max="2" width="7.140625" style="0" customWidth="1"/>
    <col min="3" max="3" width="7.8515625" style="0" customWidth="1"/>
    <col min="4" max="4" width="8.8515625" style="0" customWidth="1"/>
    <col min="5" max="5" width="8.28125" style="0" customWidth="1"/>
    <col min="6" max="6" width="7.57421875" style="0" customWidth="1"/>
    <col min="7" max="7" width="9.00390625" style="0" customWidth="1"/>
    <col min="8" max="9" width="6.421875" style="0" customWidth="1"/>
    <col min="10" max="10" width="6.7109375" style="0" customWidth="1"/>
    <col min="11" max="11" width="6.57421875" style="0" customWidth="1"/>
    <col min="12" max="12" width="7.28125" style="0" customWidth="1"/>
    <col min="14" max="14" width="8.421875" style="0" customWidth="1"/>
    <col min="15" max="15" width="9.8515625" style="0" customWidth="1"/>
    <col min="17" max="17" width="3.28125" style="0" customWidth="1"/>
  </cols>
  <sheetData>
    <row r="1" spans="1:16" ht="32.25" customHeight="1" thickBot="1">
      <c r="A1" s="198" t="s">
        <v>36</v>
      </c>
      <c r="B1" s="204"/>
      <c r="C1" s="55"/>
      <c r="D1" s="55" t="s">
        <v>63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204"/>
      <c r="B2" s="204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204"/>
      <c r="B3" s="204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204"/>
      <c r="B4" s="204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82</v>
      </c>
      <c r="P4" s="88" t="s">
        <v>82</v>
      </c>
    </row>
    <row r="5" spans="1:17" ht="28.5" customHeight="1" thickBot="1">
      <c r="A5" s="204"/>
      <c r="B5" s="204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168" t="s">
        <v>83</v>
      </c>
      <c r="P5" s="169" t="s">
        <v>84</v>
      </c>
      <c r="Q5" s="5"/>
    </row>
    <row r="6" spans="1:17" ht="28.5" customHeight="1" thickBot="1" thickTop="1">
      <c r="A6" s="204"/>
      <c r="B6" s="204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8" ht="14.25" thickBot="1" thickTop="1">
      <c r="A8" s="92" t="s">
        <v>0</v>
      </c>
      <c r="B8" s="8">
        <f aca="true" t="shared" si="0" ref="B8:P8">SUM(B12:B43)</f>
        <v>1960</v>
      </c>
      <c r="C8" s="8">
        <f t="shared" si="0"/>
        <v>732</v>
      </c>
      <c r="D8" s="8">
        <f t="shared" si="0"/>
        <v>172</v>
      </c>
      <c r="E8" s="8">
        <f t="shared" si="0"/>
        <v>331</v>
      </c>
      <c r="F8" s="8">
        <f t="shared" si="0"/>
        <v>75</v>
      </c>
      <c r="G8" s="8">
        <f t="shared" si="0"/>
        <v>256</v>
      </c>
      <c r="H8" s="8">
        <f t="shared" si="0"/>
        <v>62</v>
      </c>
      <c r="I8" s="8">
        <f t="shared" si="0"/>
        <v>60</v>
      </c>
      <c r="J8" s="8">
        <f t="shared" si="0"/>
        <v>42</v>
      </c>
      <c r="K8" s="8">
        <f t="shared" si="0"/>
        <v>76</v>
      </c>
      <c r="L8" s="8">
        <f t="shared" si="0"/>
        <v>14</v>
      </c>
      <c r="M8" s="8">
        <f t="shared" si="0"/>
        <v>6</v>
      </c>
      <c r="N8" s="8">
        <f t="shared" si="0"/>
        <v>6</v>
      </c>
      <c r="O8" s="8">
        <f t="shared" si="0"/>
        <v>146</v>
      </c>
      <c r="P8" s="8">
        <f t="shared" si="0"/>
        <v>73</v>
      </c>
      <c r="R8" s="148"/>
    </row>
    <row r="9" spans="1:16" ht="14.25" thickBot="1" thickTop="1">
      <c r="A9" s="92" t="s">
        <v>3</v>
      </c>
      <c r="B9" s="7"/>
      <c r="C9" s="59">
        <f>COUNT($C12:C43)</f>
        <v>31</v>
      </c>
      <c r="D9" s="49">
        <f aca="true" t="shared" si="1" ref="D9:P9">D8/$C$8</f>
        <v>0.23497267759562843</v>
      </c>
      <c r="E9" s="34">
        <f t="shared" si="1"/>
        <v>0.4521857923497268</v>
      </c>
      <c r="F9" s="37">
        <f t="shared" si="1"/>
        <v>0.10245901639344263</v>
      </c>
      <c r="G9" s="40">
        <f t="shared" si="1"/>
        <v>0.34972677595628415</v>
      </c>
      <c r="H9" s="44">
        <f t="shared" si="1"/>
        <v>0.08469945355191257</v>
      </c>
      <c r="I9" s="44">
        <f t="shared" si="1"/>
        <v>0.08196721311475409</v>
      </c>
      <c r="J9" s="44">
        <f t="shared" si="1"/>
        <v>0.05737704918032787</v>
      </c>
      <c r="K9" s="44">
        <f t="shared" si="1"/>
        <v>0.10382513661202186</v>
      </c>
      <c r="L9" s="44">
        <f t="shared" si="1"/>
        <v>0.01912568306010929</v>
      </c>
      <c r="M9" s="63">
        <f t="shared" si="1"/>
        <v>0.00819672131147541</v>
      </c>
      <c r="N9" s="78">
        <f t="shared" si="1"/>
        <v>0.00819672131147541</v>
      </c>
      <c r="O9" s="67">
        <f t="shared" si="1"/>
        <v>0.1994535519125683</v>
      </c>
      <c r="P9" s="73">
        <f t="shared" si="1"/>
        <v>0.09972677595628415</v>
      </c>
    </row>
    <row r="10" spans="1:19" ht="14.25" thickBot="1" thickTop="1">
      <c r="A10" s="92" t="s">
        <v>4</v>
      </c>
      <c r="B10" s="10">
        <f>B8/C9</f>
        <v>63.225806451612904</v>
      </c>
      <c r="C10" s="10">
        <f>C8/C9</f>
        <v>23.612903225806452</v>
      </c>
      <c r="D10" s="50">
        <f aca="true" t="shared" si="2" ref="D10:P10">D8/$C$9</f>
        <v>5.548387096774194</v>
      </c>
      <c r="E10" s="35">
        <f t="shared" si="2"/>
        <v>10.67741935483871</v>
      </c>
      <c r="F10" s="38">
        <f t="shared" si="2"/>
        <v>2.4193548387096775</v>
      </c>
      <c r="G10" s="41">
        <f t="shared" si="2"/>
        <v>8.258064516129032</v>
      </c>
      <c r="H10" s="45">
        <f t="shared" si="2"/>
        <v>2</v>
      </c>
      <c r="I10" s="45">
        <f t="shared" si="2"/>
        <v>1.935483870967742</v>
      </c>
      <c r="J10" s="45">
        <f t="shared" si="2"/>
        <v>1.3548387096774193</v>
      </c>
      <c r="K10" s="45">
        <f t="shared" si="2"/>
        <v>2.4516129032258065</v>
      </c>
      <c r="L10" s="45">
        <f t="shared" si="2"/>
        <v>0.45161290322580644</v>
      </c>
      <c r="M10" s="64">
        <f t="shared" si="2"/>
        <v>0.1935483870967742</v>
      </c>
      <c r="N10" s="79">
        <f t="shared" si="2"/>
        <v>0.1935483870967742</v>
      </c>
      <c r="O10" s="68">
        <f t="shared" si="2"/>
        <v>4.709677419354839</v>
      </c>
      <c r="P10" s="74">
        <f t="shared" si="2"/>
        <v>2.3548387096774195</v>
      </c>
      <c r="S10" s="172" t="s">
        <v>85</v>
      </c>
    </row>
    <row r="11" spans="1:50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166" t="s">
        <v>81</v>
      </c>
      <c r="S11" s="94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50" ht="14.25" customHeight="1" thickBot="1" thickTop="1">
      <c r="A12" s="104" t="s">
        <v>169</v>
      </c>
      <c r="B12" s="106">
        <v>88</v>
      </c>
      <c r="C12" s="105">
        <v>18</v>
      </c>
      <c r="D12" s="106">
        <v>3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/>
      <c r="N12" s="106">
        <v>3</v>
      </c>
      <c r="O12" s="106">
        <v>14</v>
      </c>
      <c r="P12" s="106">
        <v>1</v>
      </c>
      <c r="Q12" s="172" t="s">
        <v>111</v>
      </c>
      <c r="R12" s="167" t="s">
        <v>86</v>
      </c>
      <c r="S12" s="94"/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50" ht="14.25" customHeight="1" thickBot="1" thickTop="1">
      <c r="A13" s="104" t="s">
        <v>168</v>
      </c>
      <c r="B13" s="106">
        <v>87</v>
      </c>
      <c r="C13" s="105">
        <v>33</v>
      </c>
      <c r="D13" s="106">
        <v>14</v>
      </c>
      <c r="E13" s="106">
        <v>19</v>
      </c>
      <c r="F13" s="106">
        <v>6</v>
      </c>
      <c r="G13" s="106">
        <v>13</v>
      </c>
      <c r="H13" s="106">
        <v>5</v>
      </c>
      <c r="I13" s="106">
        <v>5</v>
      </c>
      <c r="J13" s="106">
        <v>2</v>
      </c>
      <c r="K13" s="106">
        <v>1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72" t="s">
        <v>110</v>
      </c>
      <c r="R13" s="171" t="s">
        <v>87</v>
      </c>
      <c r="S13" s="94"/>
      <c r="T13" s="94"/>
      <c r="U13" s="94"/>
      <c r="V13" s="94"/>
      <c r="W13" s="94"/>
      <c r="X13" s="94"/>
      <c r="Y13" s="94"/>
      <c r="Z13" s="94"/>
      <c r="AA13" s="94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</row>
    <row r="14" spans="1:50" ht="14.25" customHeight="1" thickBot="1" thickTop="1">
      <c r="A14" s="104" t="s">
        <v>167</v>
      </c>
      <c r="B14" s="106">
        <v>86</v>
      </c>
      <c r="C14" s="105">
        <v>36</v>
      </c>
      <c r="D14" s="106">
        <v>0</v>
      </c>
      <c r="E14" s="165">
        <v>10</v>
      </c>
      <c r="F14" s="106">
        <v>0</v>
      </c>
      <c r="G14" s="106">
        <v>10</v>
      </c>
      <c r="H14" s="106">
        <v>1</v>
      </c>
      <c r="I14" s="106">
        <v>2</v>
      </c>
      <c r="J14" s="106">
        <v>2</v>
      </c>
      <c r="K14" s="106">
        <v>4</v>
      </c>
      <c r="L14" s="106">
        <v>1</v>
      </c>
      <c r="M14" s="106">
        <v>0</v>
      </c>
      <c r="N14" s="106">
        <v>0</v>
      </c>
      <c r="O14" s="106">
        <v>16</v>
      </c>
      <c r="P14" s="106">
        <v>10</v>
      </c>
      <c r="Q14" s="172" t="s">
        <v>109</v>
      </c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</row>
    <row r="15" spans="1:50" ht="14.25" customHeight="1" thickBot="1" thickTop="1">
      <c r="A15" s="104" t="s">
        <v>166</v>
      </c>
      <c r="B15" s="106">
        <v>81</v>
      </c>
      <c r="C15" s="105">
        <v>34</v>
      </c>
      <c r="D15" s="106">
        <v>14</v>
      </c>
      <c r="E15" s="106">
        <v>20</v>
      </c>
      <c r="F15" s="106">
        <v>6</v>
      </c>
      <c r="G15" s="106">
        <v>14</v>
      </c>
      <c r="H15" s="106">
        <v>5</v>
      </c>
      <c r="I15" s="106">
        <v>6</v>
      </c>
      <c r="J15" s="106">
        <v>2</v>
      </c>
      <c r="K15" s="106">
        <v>0</v>
      </c>
      <c r="L15" s="106">
        <v>1</v>
      </c>
      <c r="M15" s="106">
        <v>0</v>
      </c>
      <c r="N15" s="106">
        <v>0</v>
      </c>
      <c r="O15" s="106">
        <v>0</v>
      </c>
      <c r="P15" s="106">
        <v>0</v>
      </c>
      <c r="Q15" s="172" t="s">
        <v>110</v>
      </c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</row>
    <row r="16" spans="1:50" ht="14.25" customHeight="1" thickBot="1" thickTop="1">
      <c r="A16" s="104" t="s">
        <v>165</v>
      </c>
      <c r="B16" s="106">
        <v>76</v>
      </c>
      <c r="C16" s="105">
        <v>32</v>
      </c>
      <c r="D16" s="106">
        <v>7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17</v>
      </c>
      <c r="P16" s="106">
        <v>8</v>
      </c>
      <c r="Q16" s="172" t="s">
        <v>113</v>
      </c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</row>
    <row r="17" spans="1:50" ht="14.25" customHeight="1" thickBot="1" thickTop="1">
      <c r="A17" s="104" t="s">
        <v>164</v>
      </c>
      <c r="B17" s="106">
        <v>41</v>
      </c>
      <c r="C17" s="105">
        <v>13</v>
      </c>
      <c r="D17" s="163">
        <v>0</v>
      </c>
      <c r="E17" s="163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63">
        <v>2</v>
      </c>
      <c r="O17" s="163">
        <v>10</v>
      </c>
      <c r="P17" s="163">
        <v>1</v>
      </c>
      <c r="Q17" s="172" t="s">
        <v>112</v>
      </c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</row>
    <row r="18" spans="1:50" ht="14.25" customHeight="1" thickBot="1" thickTop="1">
      <c r="A18" s="104" t="s">
        <v>163</v>
      </c>
      <c r="B18" s="106">
        <v>26</v>
      </c>
      <c r="C18" s="105">
        <v>6</v>
      </c>
      <c r="D18" s="106">
        <v>0</v>
      </c>
      <c r="E18" s="163">
        <v>1</v>
      </c>
      <c r="F18" s="106">
        <v>0</v>
      </c>
      <c r="G18" s="106">
        <v>1</v>
      </c>
      <c r="H18" s="106">
        <v>0</v>
      </c>
      <c r="I18" s="106">
        <v>0</v>
      </c>
      <c r="J18" s="106">
        <v>0</v>
      </c>
      <c r="K18" s="106">
        <v>0</v>
      </c>
      <c r="L18" s="106">
        <v>1</v>
      </c>
      <c r="M18" s="106">
        <v>0</v>
      </c>
      <c r="N18" s="163">
        <v>1</v>
      </c>
      <c r="O18" s="163">
        <v>2</v>
      </c>
      <c r="P18" s="163">
        <v>2</v>
      </c>
      <c r="Q18" s="172" t="s">
        <v>112</v>
      </c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</row>
    <row r="19" spans="1:50" ht="14.25" customHeight="1" thickBot="1" thickTop="1">
      <c r="A19" s="104" t="s">
        <v>162</v>
      </c>
      <c r="B19" s="106">
        <v>65</v>
      </c>
      <c r="C19" s="105">
        <v>13</v>
      </c>
      <c r="D19" s="174">
        <v>0</v>
      </c>
      <c r="E19" s="163">
        <v>12</v>
      </c>
      <c r="F19" s="106">
        <v>2</v>
      </c>
      <c r="G19" s="106">
        <v>10</v>
      </c>
      <c r="H19" s="106">
        <v>1</v>
      </c>
      <c r="I19" s="106">
        <v>3</v>
      </c>
      <c r="J19" s="106">
        <v>2</v>
      </c>
      <c r="K19" s="106">
        <v>4</v>
      </c>
      <c r="L19" s="106">
        <v>0</v>
      </c>
      <c r="M19" s="106">
        <v>0</v>
      </c>
      <c r="N19" s="106">
        <v>0</v>
      </c>
      <c r="O19" s="163">
        <v>0</v>
      </c>
      <c r="P19" s="163">
        <v>0</v>
      </c>
      <c r="Q19" s="172" t="s">
        <v>111</v>
      </c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</row>
    <row r="20" spans="1:50" ht="14.25" customHeight="1" thickBot="1" thickTop="1">
      <c r="A20" s="104" t="s">
        <v>161</v>
      </c>
      <c r="B20" s="106">
        <v>72</v>
      </c>
      <c r="C20" s="105">
        <v>32</v>
      </c>
      <c r="D20" s="163">
        <v>0</v>
      </c>
      <c r="E20" s="165">
        <v>32</v>
      </c>
      <c r="F20" s="106">
        <v>6</v>
      </c>
      <c r="G20" s="106">
        <v>26</v>
      </c>
      <c r="H20" s="106">
        <v>5</v>
      </c>
      <c r="I20" s="106">
        <v>5</v>
      </c>
      <c r="J20" s="106">
        <v>2</v>
      </c>
      <c r="K20" s="106">
        <v>14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72" t="s">
        <v>110</v>
      </c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</row>
    <row r="21" spans="1:50" ht="14.25" customHeight="1" thickBot="1" thickTop="1">
      <c r="A21" s="104" t="s">
        <v>160</v>
      </c>
      <c r="B21" s="106">
        <v>84</v>
      </c>
      <c r="C21" s="105">
        <v>33</v>
      </c>
      <c r="D21" s="106">
        <v>0</v>
      </c>
      <c r="E21" s="165">
        <v>8</v>
      </c>
      <c r="F21" s="106">
        <v>0</v>
      </c>
      <c r="G21" s="106">
        <v>8</v>
      </c>
      <c r="H21" s="106">
        <v>1</v>
      </c>
      <c r="I21" s="106">
        <v>2</v>
      </c>
      <c r="J21" s="106">
        <v>0</v>
      </c>
      <c r="K21" s="106">
        <v>5</v>
      </c>
      <c r="L21" s="106">
        <v>0</v>
      </c>
      <c r="M21" s="106">
        <v>0</v>
      </c>
      <c r="N21" s="106">
        <v>0</v>
      </c>
      <c r="O21" s="106">
        <v>16</v>
      </c>
      <c r="P21" s="106">
        <v>9</v>
      </c>
      <c r="Q21" s="172" t="s">
        <v>109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</row>
    <row r="22" spans="1:50" ht="14.25" customHeight="1" thickBot="1" thickTop="1">
      <c r="A22" s="104" t="s">
        <v>159</v>
      </c>
      <c r="B22" s="106">
        <v>74</v>
      </c>
      <c r="C22" s="105">
        <v>30</v>
      </c>
      <c r="D22" s="163">
        <v>0</v>
      </c>
      <c r="E22" s="165">
        <v>30</v>
      </c>
      <c r="F22" s="106">
        <v>7</v>
      </c>
      <c r="G22" s="106">
        <v>23</v>
      </c>
      <c r="H22" s="106">
        <v>4</v>
      </c>
      <c r="I22" s="106">
        <v>5</v>
      </c>
      <c r="J22" s="106">
        <v>2</v>
      </c>
      <c r="K22" s="106">
        <v>12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72" t="s">
        <v>110</v>
      </c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</row>
    <row r="23" spans="1:50" ht="14.25" customHeight="1" thickBot="1" thickTop="1">
      <c r="A23" s="104" t="s">
        <v>158</v>
      </c>
      <c r="B23" s="106">
        <v>78</v>
      </c>
      <c r="C23" s="105">
        <v>33</v>
      </c>
      <c r="D23" s="106">
        <v>7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17</v>
      </c>
      <c r="P23" s="106">
        <v>9</v>
      </c>
      <c r="Q23" s="172" t="s">
        <v>113</v>
      </c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</row>
    <row r="24" spans="1:50" ht="14.25" customHeight="1" thickBot="1" thickTop="1">
      <c r="A24" s="104" t="s">
        <v>157</v>
      </c>
      <c r="B24" s="106">
        <v>37</v>
      </c>
      <c r="C24" s="105">
        <v>12</v>
      </c>
      <c r="D24" s="163">
        <v>0</v>
      </c>
      <c r="E24" s="165">
        <v>12</v>
      </c>
      <c r="F24" s="106">
        <v>3</v>
      </c>
      <c r="G24" s="106">
        <v>9</v>
      </c>
      <c r="H24" s="106">
        <v>1</v>
      </c>
      <c r="I24" s="106">
        <v>0</v>
      </c>
      <c r="J24" s="106">
        <v>1</v>
      </c>
      <c r="K24" s="106">
        <v>4</v>
      </c>
      <c r="L24" s="106">
        <v>1</v>
      </c>
      <c r="M24" s="106">
        <v>0</v>
      </c>
      <c r="N24" s="106">
        <v>0</v>
      </c>
      <c r="O24" s="106">
        <v>0</v>
      </c>
      <c r="P24" s="106">
        <v>0</v>
      </c>
      <c r="Q24" s="172" t="s">
        <v>112</v>
      </c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</row>
    <row r="25" spans="1:50" ht="14.25" customHeight="1" thickBot="1" thickTop="1">
      <c r="A25" s="104" t="s">
        <v>156</v>
      </c>
      <c r="B25" s="106">
        <v>21</v>
      </c>
      <c r="C25" s="105">
        <v>3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3</v>
      </c>
      <c r="N25" s="106">
        <v>0</v>
      </c>
      <c r="O25" s="106">
        <v>0</v>
      </c>
      <c r="P25" s="106">
        <v>0</v>
      </c>
      <c r="Q25" s="172" t="s">
        <v>112</v>
      </c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</row>
    <row r="26" spans="1:50" ht="14.25" customHeight="1" thickBot="1" thickTop="1">
      <c r="A26" s="104" t="s">
        <v>155</v>
      </c>
      <c r="B26" s="106">
        <v>55</v>
      </c>
      <c r="C26" s="105">
        <v>13</v>
      </c>
      <c r="D26" s="174">
        <v>2</v>
      </c>
      <c r="E26" s="163">
        <v>11</v>
      </c>
      <c r="F26" s="106">
        <v>2</v>
      </c>
      <c r="G26" s="106">
        <v>9</v>
      </c>
      <c r="H26" s="106">
        <v>1</v>
      </c>
      <c r="I26" s="106">
        <v>2</v>
      </c>
      <c r="J26" s="106">
        <v>2</v>
      </c>
      <c r="K26" s="106">
        <v>4</v>
      </c>
      <c r="L26" s="106">
        <v>0</v>
      </c>
      <c r="M26" s="106">
        <v>0</v>
      </c>
      <c r="N26" s="106">
        <v>0</v>
      </c>
      <c r="O26" s="163">
        <v>0</v>
      </c>
      <c r="P26" s="163">
        <v>0</v>
      </c>
      <c r="Q26" s="172" t="s">
        <v>111</v>
      </c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</row>
    <row r="27" spans="1:50" ht="14.25" customHeight="1" thickBot="1" thickTop="1">
      <c r="A27" s="104" t="s">
        <v>154</v>
      </c>
      <c r="B27" s="106">
        <v>73</v>
      </c>
      <c r="C27" s="105">
        <v>31</v>
      </c>
      <c r="D27" s="106">
        <v>12</v>
      </c>
      <c r="E27" s="106">
        <v>19</v>
      </c>
      <c r="F27" s="106">
        <v>7</v>
      </c>
      <c r="G27" s="106">
        <v>12</v>
      </c>
      <c r="H27" s="106">
        <v>5</v>
      </c>
      <c r="I27" s="106">
        <v>5</v>
      </c>
      <c r="J27" s="106">
        <v>2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72" t="s">
        <v>110</v>
      </c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</row>
    <row r="28" spans="1:50" ht="14.25" customHeight="1" thickBot="1" thickTop="1">
      <c r="A28" s="104" t="s">
        <v>153</v>
      </c>
      <c r="B28" s="106">
        <v>79</v>
      </c>
      <c r="C28" s="105">
        <v>32</v>
      </c>
      <c r="D28" s="106">
        <v>0</v>
      </c>
      <c r="E28" s="106">
        <v>7</v>
      </c>
      <c r="F28" s="106">
        <v>0</v>
      </c>
      <c r="G28" s="106">
        <v>7</v>
      </c>
      <c r="H28" s="106">
        <v>1</v>
      </c>
      <c r="I28" s="106">
        <v>2</v>
      </c>
      <c r="J28" s="106">
        <v>0</v>
      </c>
      <c r="K28" s="106">
        <v>4</v>
      </c>
      <c r="L28" s="106">
        <v>0</v>
      </c>
      <c r="M28" s="106">
        <v>0</v>
      </c>
      <c r="N28" s="106">
        <v>0</v>
      </c>
      <c r="O28" s="106">
        <v>16</v>
      </c>
      <c r="P28" s="106">
        <v>9</v>
      </c>
      <c r="Q28" s="172" t="s">
        <v>109</v>
      </c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</row>
    <row r="29" spans="1:50" ht="14.25" customHeight="1" thickBot="1" thickTop="1">
      <c r="A29" s="104" t="s">
        <v>152</v>
      </c>
      <c r="B29" s="106">
        <v>75</v>
      </c>
      <c r="C29" s="105">
        <v>33</v>
      </c>
      <c r="D29" s="106">
        <v>13</v>
      </c>
      <c r="E29" s="106">
        <v>20</v>
      </c>
      <c r="F29" s="106">
        <v>6</v>
      </c>
      <c r="G29" s="106">
        <v>14</v>
      </c>
      <c r="H29" s="106">
        <v>5</v>
      </c>
      <c r="I29" s="106">
        <v>5</v>
      </c>
      <c r="J29" s="106">
        <v>3</v>
      </c>
      <c r="K29" s="106">
        <v>0</v>
      </c>
      <c r="L29" s="106">
        <v>1</v>
      </c>
      <c r="M29" s="106">
        <v>0</v>
      </c>
      <c r="N29" s="106">
        <v>0</v>
      </c>
      <c r="O29" s="106">
        <v>0</v>
      </c>
      <c r="P29" s="106">
        <v>0</v>
      </c>
      <c r="Q29" s="172" t="s">
        <v>110</v>
      </c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</row>
    <row r="30" spans="1:50" ht="14.25" customHeight="1" thickBot="1" thickTop="1">
      <c r="A30" s="104" t="s">
        <v>151</v>
      </c>
      <c r="B30" s="106">
        <v>74</v>
      </c>
      <c r="C30" s="105">
        <v>31</v>
      </c>
      <c r="D30" s="106">
        <v>6</v>
      </c>
      <c r="E30" s="163">
        <v>1</v>
      </c>
      <c r="F30" s="106">
        <v>0</v>
      </c>
      <c r="G30" s="106">
        <v>1</v>
      </c>
      <c r="H30" s="106">
        <v>0</v>
      </c>
      <c r="I30" s="106">
        <v>0</v>
      </c>
      <c r="J30" s="106">
        <v>0</v>
      </c>
      <c r="K30" s="106">
        <v>1</v>
      </c>
      <c r="L30" s="106">
        <v>0</v>
      </c>
      <c r="M30" s="106">
        <v>0</v>
      </c>
      <c r="N30" s="106">
        <v>0</v>
      </c>
      <c r="O30" s="106">
        <v>15</v>
      </c>
      <c r="P30" s="106">
        <v>9</v>
      </c>
      <c r="Q30" s="172" t="s">
        <v>113</v>
      </c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</row>
    <row r="31" spans="1:50" ht="14.25" customHeight="1" thickBot="1" thickTop="1">
      <c r="A31" s="104" t="s">
        <v>150</v>
      </c>
      <c r="B31" s="106">
        <v>34</v>
      </c>
      <c r="C31" s="105">
        <v>11</v>
      </c>
      <c r="D31" s="106">
        <v>4</v>
      </c>
      <c r="E31" s="106">
        <v>7</v>
      </c>
      <c r="F31" s="106">
        <v>3</v>
      </c>
      <c r="G31" s="106">
        <v>4</v>
      </c>
      <c r="H31" s="106">
        <v>1</v>
      </c>
      <c r="I31" s="106">
        <v>0</v>
      </c>
      <c r="J31" s="106">
        <v>1</v>
      </c>
      <c r="K31" s="106">
        <v>0</v>
      </c>
      <c r="L31" s="106">
        <v>2</v>
      </c>
      <c r="M31" s="106">
        <v>0</v>
      </c>
      <c r="N31" s="106">
        <v>0</v>
      </c>
      <c r="O31" s="106">
        <v>0</v>
      </c>
      <c r="P31" s="106">
        <v>0</v>
      </c>
      <c r="Q31" s="172" t="s">
        <v>112</v>
      </c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</row>
    <row r="32" spans="1:50" ht="14.25" customHeight="1" thickBot="1" thickTop="1">
      <c r="A32" s="104" t="s">
        <v>149</v>
      </c>
      <c r="B32" s="106">
        <v>21</v>
      </c>
      <c r="C32" s="105">
        <v>2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2</v>
      </c>
      <c r="N32" s="106">
        <v>0</v>
      </c>
      <c r="O32" s="106">
        <v>0</v>
      </c>
      <c r="P32" s="106">
        <v>0</v>
      </c>
      <c r="Q32" s="172" t="s">
        <v>112</v>
      </c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</row>
    <row r="33" spans="1:50" ht="14.25" customHeight="1" thickBot="1" thickTop="1">
      <c r="A33" s="104" t="s">
        <v>147</v>
      </c>
      <c r="B33" s="106">
        <v>59</v>
      </c>
      <c r="C33" s="105">
        <v>14</v>
      </c>
      <c r="D33" s="106">
        <v>1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7</v>
      </c>
      <c r="P33" s="106">
        <v>6</v>
      </c>
      <c r="Q33" s="172" t="s">
        <v>111</v>
      </c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</row>
    <row r="34" spans="1:50" ht="14.25" customHeight="1" thickBot="1" thickTop="1">
      <c r="A34" s="104" t="s">
        <v>146</v>
      </c>
      <c r="B34" s="106">
        <v>79</v>
      </c>
      <c r="C34" s="105">
        <v>34</v>
      </c>
      <c r="D34" s="106">
        <v>14</v>
      </c>
      <c r="E34" s="106">
        <v>20</v>
      </c>
      <c r="F34" s="106">
        <v>6</v>
      </c>
      <c r="G34" s="106">
        <v>14</v>
      </c>
      <c r="H34" s="106">
        <v>5</v>
      </c>
      <c r="I34" s="106">
        <v>5</v>
      </c>
      <c r="J34" s="106">
        <v>3</v>
      </c>
      <c r="K34" s="106">
        <v>0</v>
      </c>
      <c r="L34" s="106">
        <v>1</v>
      </c>
      <c r="M34" s="106">
        <v>0</v>
      </c>
      <c r="N34" s="106">
        <v>0</v>
      </c>
      <c r="O34" s="106">
        <v>0</v>
      </c>
      <c r="P34" s="106">
        <v>0</v>
      </c>
      <c r="Q34" s="172" t="s">
        <v>110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</row>
    <row r="35" spans="1:50" ht="14.25" customHeight="1" thickBot="1" thickTop="1">
      <c r="A35" s="104" t="s">
        <v>145</v>
      </c>
      <c r="B35" s="106">
        <v>76</v>
      </c>
      <c r="C35" s="105">
        <v>33</v>
      </c>
      <c r="D35" s="106">
        <v>0</v>
      </c>
      <c r="E35" s="106">
        <v>8</v>
      </c>
      <c r="F35" s="106">
        <v>0</v>
      </c>
      <c r="G35" s="106">
        <v>8</v>
      </c>
      <c r="H35" s="106">
        <v>1</v>
      </c>
      <c r="I35" s="106">
        <v>2</v>
      </c>
      <c r="J35" s="106">
        <v>0</v>
      </c>
      <c r="K35" s="106">
        <v>5</v>
      </c>
      <c r="L35" s="106">
        <v>0</v>
      </c>
      <c r="M35" s="106">
        <v>0</v>
      </c>
      <c r="N35" s="106">
        <v>0</v>
      </c>
      <c r="O35" s="106">
        <v>16</v>
      </c>
      <c r="P35" s="106">
        <v>9</v>
      </c>
      <c r="Q35" s="172" t="s">
        <v>109</v>
      </c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</row>
    <row r="36" spans="1:50" ht="14.25" customHeight="1" thickBot="1" thickTop="1">
      <c r="A36" s="104" t="s">
        <v>144</v>
      </c>
      <c r="B36" s="106">
        <v>74</v>
      </c>
      <c r="C36" s="105">
        <v>31</v>
      </c>
      <c r="D36" s="106">
        <v>13</v>
      </c>
      <c r="E36" s="106">
        <v>18</v>
      </c>
      <c r="F36" s="106">
        <v>6</v>
      </c>
      <c r="G36" s="106">
        <v>12</v>
      </c>
      <c r="H36" s="106">
        <v>5</v>
      </c>
      <c r="I36" s="106">
        <v>5</v>
      </c>
      <c r="J36" s="106">
        <v>2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72" t="s">
        <v>110</v>
      </c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</row>
    <row r="37" spans="1:50" ht="14.25" customHeight="1" thickBot="1" thickTop="1">
      <c r="A37" s="104" t="s">
        <v>143</v>
      </c>
      <c r="B37" s="106">
        <v>84</v>
      </c>
      <c r="C37" s="105">
        <v>39</v>
      </c>
      <c r="D37" s="165">
        <v>36</v>
      </c>
      <c r="E37" s="163">
        <v>3</v>
      </c>
      <c r="F37" s="106">
        <v>0</v>
      </c>
      <c r="G37" s="106">
        <v>3</v>
      </c>
      <c r="H37" s="106">
        <v>0</v>
      </c>
      <c r="I37" s="106">
        <v>0</v>
      </c>
      <c r="J37" s="106">
        <v>1</v>
      </c>
      <c r="K37" s="106">
        <v>0</v>
      </c>
      <c r="L37" s="106">
        <v>2</v>
      </c>
      <c r="M37" s="106">
        <v>0</v>
      </c>
      <c r="N37" s="106">
        <v>0</v>
      </c>
      <c r="O37" s="163">
        <v>0</v>
      </c>
      <c r="P37" s="163">
        <v>0</v>
      </c>
      <c r="Q37" s="172" t="s">
        <v>113</v>
      </c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</row>
    <row r="38" spans="1:50" ht="14.25" customHeight="1" thickBot="1" thickTop="1">
      <c r="A38" s="104" t="s">
        <v>142</v>
      </c>
      <c r="B38" s="106">
        <v>31</v>
      </c>
      <c r="C38" s="105">
        <v>15</v>
      </c>
      <c r="D38" s="106">
        <v>10</v>
      </c>
      <c r="E38" s="106">
        <v>5</v>
      </c>
      <c r="F38" s="106">
        <v>0</v>
      </c>
      <c r="G38" s="106">
        <v>5</v>
      </c>
      <c r="H38" s="106">
        <v>2</v>
      </c>
      <c r="I38" s="106">
        <v>0</v>
      </c>
      <c r="J38" s="106">
        <v>1</v>
      </c>
      <c r="K38" s="106">
        <v>1</v>
      </c>
      <c r="L38" s="106">
        <v>1</v>
      </c>
      <c r="M38" s="106">
        <v>0</v>
      </c>
      <c r="N38" s="106">
        <v>0</v>
      </c>
      <c r="O38" s="106">
        <v>0</v>
      </c>
      <c r="P38" s="106">
        <v>0</v>
      </c>
      <c r="Q38" s="172" t="s">
        <v>112</v>
      </c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</row>
    <row r="39" spans="1:50" ht="14.25" customHeight="1" thickBot="1" thickTop="1">
      <c r="A39" s="104" t="s">
        <v>141</v>
      </c>
      <c r="B39" s="106">
        <v>16</v>
      </c>
      <c r="C39" s="105">
        <v>1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1</v>
      </c>
      <c r="N39" s="106">
        <v>0</v>
      </c>
      <c r="O39" s="106">
        <v>0</v>
      </c>
      <c r="P39" s="106">
        <v>0</v>
      </c>
      <c r="Q39" s="172" t="s">
        <v>112</v>
      </c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</row>
    <row r="40" spans="1:50" ht="14.25" customHeight="1" thickBot="1" thickTop="1">
      <c r="A40" s="104" t="s">
        <v>148</v>
      </c>
      <c r="B40" s="106">
        <v>56</v>
      </c>
      <c r="C40" s="105">
        <v>13</v>
      </c>
      <c r="D40" s="163">
        <v>0</v>
      </c>
      <c r="E40" s="163">
        <v>13</v>
      </c>
      <c r="F40" s="106">
        <v>2</v>
      </c>
      <c r="G40" s="106">
        <v>11</v>
      </c>
      <c r="H40" s="106">
        <v>2</v>
      </c>
      <c r="I40" s="106">
        <v>2</v>
      </c>
      <c r="J40" s="106">
        <v>3</v>
      </c>
      <c r="K40" s="106">
        <v>4</v>
      </c>
      <c r="L40" s="106">
        <v>0</v>
      </c>
      <c r="M40" s="106">
        <v>0</v>
      </c>
      <c r="N40" s="106">
        <v>0</v>
      </c>
      <c r="O40" s="163">
        <v>0</v>
      </c>
      <c r="P40" s="163">
        <v>0</v>
      </c>
      <c r="Q40" s="172" t="s">
        <v>111</v>
      </c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</row>
    <row r="41" spans="1:50" ht="14.25" customHeight="1" thickBot="1" thickTop="1">
      <c r="A41" s="104" t="s">
        <v>140</v>
      </c>
      <c r="B41" s="106">
        <v>80</v>
      </c>
      <c r="C41" s="105">
        <v>37</v>
      </c>
      <c r="D41" s="106">
        <v>16</v>
      </c>
      <c r="E41" s="106">
        <v>21</v>
      </c>
      <c r="F41" s="106">
        <v>6</v>
      </c>
      <c r="G41" s="106">
        <v>15</v>
      </c>
      <c r="H41" s="106">
        <v>6</v>
      </c>
      <c r="I41" s="106">
        <v>2</v>
      </c>
      <c r="J41" s="106">
        <v>5</v>
      </c>
      <c r="K41" s="106">
        <v>0</v>
      </c>
      <c r="L41" s="106">
        <v>2</v>
      </c>
      <c r="M41" s="106">
        <v>0</v>
      </c>
      <c r="N41" s="106">
        <v>0</v>
      </c>
      <c r="O41" s="106">
        <v>0</v>
      </c>
      <c r="P41" s="106">
        <v>0</v>
      </c>
      <c r="Q41" s="172" t="s">
        <v>110</v>
      </c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</row>
    <row r="42" spans="1:50" ht="14.25" customHeight="1" thickBot="1" thickTop="1">
      <c r="A42" s="104" t="s">
        <v>139</v>
      </c>
      <c r="B42" s="106">
        <v>78</v>
      </c>
      <c r="C42" s="105">
        <v>34</v>
      </c>
      <c r="D42" s="106">
        <v>0</v>
      </c>
      <c r="E42" s="165">
        <v>34</v>
      </c>
      <c r="F42" s="106">
        <v>7</v>
      </c>
      <c r="G42" s="106">
        <v>27</v>
      </c>
      <c r="H42" s="106">
        <v>5</v>
      </c>
      <c r="I42" s="106">
        <v>2</v>
      </c>
      <c r="J42" s="106">
        <v>6</v>
      </c>
      <c r="K42" s="106">
        <v>13</v>
      </c>
      <c r="L42" s="106">
        <v>1</v>
      </c>
      <c r="M42" s="106">
        <v>0</v>
      </c>
      <c r="N42" s="106">
        <v>0</v>
      </c>
      <c r="O42" s="163">
        <v>0</v>
      </c>
      <c r="P42" s="163">
        <v>0</v>
      </c>
      <c r="Q42" s="172" t="s">
        <v>109</v>
      </c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17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73"/>
    </row>
    <row r="44" ht="14.25" customHeight="1" thickTop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46"/>
  <sheetViews>
    <sheetView zoomScale="110" zoomScaleNormal="11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6.421875" style="0" customWidth="1"/>
    <col min="2" max="2" width="5.28125" style="0" customWidth="1"/>
    <col min="3" max="3" width="5.140625" style="0" customWidth="1"/>
    <col min="4" max="4" width="9.00390625" style="0" customWidth="1"/>
    <col min="5" max="5" width="8.28125" style="0" customWidth="1"/>
    <col min="6" max="6" width="8.00390625" style="0" customWidth="1"/>
    <col min="7" max="7" width="9.421875" style="0" customWidth="1"/>
    <col min="8" max="8" width="7.140625" style="0" customWidth="1"/>
    <col min="9" max="9" width="6.421875" style="0" customWidth="1"/>
    <col min="10" max="10" width="7.140625" style="0" customWidth="1"/>
    <col min="11" max="11" width="6.140625" style="0" customWidth="1"/>
    <col min="12" max="12" width="7.7109375" style="0" customWidth="1"/>
    <col min="14" max="14" width="7.8515625" style="0" customWidth="1"/>
    <col min="15" max="15" width="7.57421875" style="0" customWidth="1"/>
    <col min="16" max="16" width="7.8515625" style="0" customWidth="1"/>
    <col min="17" max="17" width="3.28125" style="0" customWidth="1"/>
    <col min="18" max="18" width="2.7109375" style="0" customWidth="1"/>
  </cols>
  <sheetData>
    <row r="1" spans="1:16" ht="28.5" customHeight="1" thickBot="1">
      <c r="A1" s="198" t="s">
        <v>36</v>
      </c>
      <c r="B1" s="204"/>
      <c r="C1" s="120"/>
      <c r="D1" s="55" t="s">
        <v>62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0" customHeight="1" hidden="1" thickBot="1">
      <c r="A2" s="204"/>
      <c r="B2" s="204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2.75" customHeight="1" thickTop="1">
      <c r="A3" s="204"/>
      <c r="B3" s="204"/>
      <c r="C3" s="121"/>
      <c r="D3" s="46" t="s">
        <v>2</v>
      </c>
      <c r="E3" s="13"/>
      <c r="F3" s="14"/>
      <c r="G3" s="16" t="s">
        <v>5</v>
      </c>
      <c r="H3" s="16"/>
      <c r="I3" s="16"/>
      <c r="J3" s="16"/>
      <c r="K3" s="16"/>
      <c r="L3" s="126"/>
      <c r="M3" s="60"/>
      <c r="N3" s="127"/>
      <c r="O3" s="128"/>
      <c r="P3" s="129"/>
    </row>
    <row r="4" spans="1:16" ht="12" customHeight="1">
      <c r="A4" s="204"/>
      <c r="B4" s="204"/>
      <c r="C4" s="121"/>
      <c r="D4" s="47" t="s">
        <v>7</v>
      </c>
      <c r="E4" s="18"/>
      <c r="F4" s="19"/>
      <c r="G4" s="20" t="s">
        <v>8</v>
      </c>
      <c r="H4" s="20"/>
      <c r="I4" s="20"/>
      <c r="J4" s="20"/>
      <c r="K4" s="20"/>
      <c r="L4" s="130"/>
      <c r="M4" s="85" t="s">
        <v>26</v>
      </c>
      <c r="N4" s="86" t="s">
        <v>22</v>
      </c>
      <c r="O4" s="87" t="s">
        <v>82</v>
      </c>
      <c r="P4" s="88" t="s">
        <v>82</v>
      </c>
    </row>
    <row r="5" spans="1:17" ht="29.25" customHeight="1" thickBot="1">
      <c r="A5" s="204"/>
      <c r="B5" s="204"/>
      <c r="C5" s="122"/>
      <c r="D5" s="47" t="s">
        <v>0</v>
      </c>
      <c r="E5" s="24" t="s">
        <v>50</v>
      </c>
      <c r="F5" s="131"/>
      <c r="G5" s="131"/>
      <c r="H5" s="26"/>
      <c r="I5" s="26"/>
      <c r="J5" s="26"/>
      <c r="K5" s="26"/>
      <c r="L5" s="27"/>
      <c r="M5" s="132"/>
      <c r="N5" s="133"/>
      <c r="O5" s="168" t="s">
        <v>83</v>
      </c>
      <c r="P5" s="169" t="s">
        <v>84</v>
      </c>
      <c r="Q5" s="5"/>
    </row>
    <row r="6" spans="1:17" ht="28.5" customHeight="1" thickBot="1" thickTop="1">
      <c r="A6" s="204"/>
      <c r="B6" s="204"/>
      <c r="C6" s="122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132"/>
      <c r="N6" s="133"/>
      <c r="O6" s="134"/>
      <c r="P6" s="135"/>
      <c r="Q6" s="5"/>
    </row>
    <row r="7" spans="1:16" ht="66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6" ht="14.25" thickBot="1" thickTop="1">
      <c r="A8" s="92" t="s">
        <v>0</v>
      </c>
      <c r="B8" s="8">
        <f aca="true" t="shared" si="0" ref="B8:O8">SUM(B12:B44)</f>
        <v>2057</v>
      </c>
      <c r="C8" s="8">
        <f t="shared" si="0"/>
        <v>746</v>
      </c>
      <c r="D8" s="8">
        <f t="shared" si="0"/>
        <v>162</v>
      </c>
      <c r="E8" s="8">
        <f t="shared" si="0"/>
        <v>272</v>
      </c>
      <c r="F8" s="8">
        <f t="shared" si="0"/>
        <v>66</v>
      </c>
      <c r="G8" s="8">
        <f t="shared" si="0"/>
        <v>206</v>
      </c>
      <c r="H8" s="8">
        <f t="shared" si="0"/>
        <v>46</v>
      </c>
      <c r="I8" s="8">
        <f t="shared" si="0"/>
        <v>63</v>
      </c>
      <c r="J8" s="8">
        <f t="shared" si="0"/>
        <v>29</v>
      </c>
      <c r="K8" s="8">
        <f t="shared" si="0"/>
        <v>35</v>
      </c>
      <c r="L8" s="8">
        <f t="shared" si="0"/>
        <v>36</v>
      </c>
      <c r="M8" s="8">
        <f t="shared" si="0"/>
        <v>21</v>
      </c>
      <c r="N8" s="8">
        <f t="shared" si="0"/>
        <v>16</v>
      </c>
      <c r="O8" s="8">
        <f t="shared" si="0"/>
        <v>191</v>
      </c>
      <c r="P8" s="72">
        <f>SUM(P13:P44)</f>
        <v>83</v>
      </c>
    </row>
    <row r="9" spans="1:16" ht="14.25" thickBot="1" thickTop="1">
      <c r="A9" s="92" t="s">
        <v>3</v>
      </c>
      <c r="B9" s="7"/>
      <c r="C9" s="59">
        <f>COUNT($C12:C44)</f>
        <v>30</v>
      </c>
      <c r="D9" s="49">
        <f aca="true" t="shared" si="1" ref="D9:P9">D8/$C$8</f>
        <v>0.21715817694369974</v>
      </c>
      <c r="E9" s="34">
        <f t="shared" si="1"/>
        <v>0.3646112600536193</v>
      </c>
      <c r="F9" s="37">
        <f t="shared" si="1"/>
        <v>0.08847184986595175</v>
      </c>
      <c r="G9" s="40">
        <f t="shared" si="1"/>
        <v>0.2761394101876676</v>
      </c>
      <c r="H9" s="44">
        <f t="shared" si="1"/>
        <v>0.06166219839142091</v>
      </c>
      <c r="I9" s="44">
        <f t="shared" si="1"/>
        <v>0.08445040214477212</v>
      </c>
      <c r="J9" s="44">
        <f t="shared" si="1"/>
        <v>0.0388739946380697</v>
      </c>
      <c r="K9" s="44">
        <f t="shared" si="1"/>
        <v>0.04691689008042895</v>
      </c>
      <c r="L9" s="44">
        <f t="shared" si="1"/>
        <v>0.04825737265415549</v>
      </c>
      <c r="M9" s="63">
        <f t="shared" si="1"/>
        <v>0.028150134048257374</v>
      </c>
      <c r="N9" s="78">
        <f t="shared" si="1"/>
        <v>0.021447721179624665</v>
      </c>
      <c r="O9" s="67">
        <f t="shared" si="1"/>
        <v>0.25603217158176944</v>
      </c>
      <c r="P9" s="73">
        <f t="shared" si="1"/>
        <v>0.11126005361930295</v>
      </c>
    </row>
    <row r="10" spans="1:19" ht="14.25" thickBot="1" thickTop="1">
      <c r="A10" s="92" t="s">
        <v>4</v>
      </c>
      <c r="B10" s="10">
        <f>B8/C9</f>
        <v>68.56666666666666</v>
      </c>
      <c r="C10" s="10">
        <f>C8/C9</f>
        <v>24.866666666666667</v>
      </c>
      <c r="D10" s="50">
        <f aca="true" t="shared" si="2" ref="D10:P10">D8/$C$9</f>
        <v>5.4</v>
      </c>
      <c r="E10" s="35">
        <f t="shared" si="2"/>
        <v>9.066666666666666</v>
      </c>
      <c r="F10" s="38">
        <f t="shared" si="2"/>
        <v>2.2</v>
      </c>
      <c r="G10" s="41">
        <f t="shared" si="2"/>
        <v>6.866666666666666</v>
      </c>
      <c r="H10" s="45">
        <f t="shared" si="2"/>
        <v>1.5333333333333334</v>
      </c>
      <c r="I10" s="45">
        <f t="shared" si="2"/>
        <v>2.1</v>
      </c>
      <c r="J10" s="45">
        <f t="shared" si="2"/>
        <v>0.9666666666666667</v>
      </c>
      <c r="K10" s="45">
        <f t="shared" si="2"/>
        <v>1.1666666666666667</v>
      </c>
      <c r="L10" s="45">
        <f t="shared" si="2"/>
        <v>1.2</v>
      </c>
      <c r="M10" s="64">
        <f t="shared" si="2"/>
        <v>0.7</v>
      </c>
      <c r="N10" s="79">
        <f t="shared" si="2"/>
        <v>0.5333333333333333</v>
      </c>
      <c r="O10" s="68">
        <f t="shared" si="2"/>
        <v>6.366666666666666</v>
      </c>
      <c r="P10" s="74">
        <f t="shared" si="2"/>
        <v>2.7666666666666666</v>
      </c>
      <c r="S10" s="172" t="s">
        <v>85</v>
      </c>
    </row>
    <row r="11" spans="1:50" ht="14.25" customHeight="1" thickBot="1" thickTop="1">
      <c r="A11" s="92"/>
      <c r="B11" s="9"/>
      <c r="C11" s="123"/>
      <c r="D11" s="124"/>
      <c r="E11" s="125"/>
      <c r="F11" s="12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66"/>
      <c r="R11" s="172"/>
      <c r="S11" s="166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50" ht="14.25" customHeight="1" thickBot="1" thickTop="1">
      <c r="A12" s="144" t="s">
        <v>199</v>
      </c>
      <c r="B12" s="6">
        <v>48</v>
      </c>
      <c r="C12" s="105">
        <v>15</v>
      </c>
      <c r="D12" s="163">
        <v>0</v>
      </c>
      <c r="E12" s="163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63">
        <v>1</v>
      </c>
      <c r="O12" s="163">
        <v>13</v>
      </c>
      <c r="P12" s="163">
        <v>1</v>
      </c>
      <c r="Q12" s="167"/>
      <c r="R12" s="149" t="s">
        <v>112</v>
      </c>
      <c r="S12" s="166" t="s">
        <v>81</v>
      </c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50" ht="14.25" customHeight="1" thickBot="1" thickTop="1">
      <c r="A13" s="144" t="s">
        <v>198</v>
      </c>
      <c r="B13" s="6">
        <v>37</v>
      </c>
      <c r="C13" s="105">
        <v>5</v>
      </c>
      <c r="D13" s="106">
        <v>0</v>
      </c>
      <c r="E13" s="163">
        <v>2</v>
      </c>
      <c r="F13" s="106">
        <v>0</v>
      </c>
      <c r="G13" s="106">
        <v>2</v>
      </c>
      <c r="H13" s="106">
        <v>0</v>
      </c>
      <c r="I13" s="106">
        <v>0</v>
      </c>
      <c r="J13" s="106">
        <v>0</v>
      </c>
      <c r="K13" s="106">
        <v>0</v>
      </c>
      <c r="L13" s="106">
        <v>2</v>
      </c>
      <c r="M13" s="106">
        <v>3</v>
      </c>
      <c r="N13" s="106">
        <v>0</v>
      </c>
      <c r="O13" s="106">
        <v>0</v>
      </c>
      <c r="P13" s="106">
        <v>0</v>
      </c>
      <c r="Q13" s="167"/>
      <c r="R13" s="149" t="s">
        <v>112</v>
      </c>
      <c r="S13" s="167" t="s">
        <v>86</v>
      </c>
      <c r="T13" s="94"/>
      <c r="U13" s="94"/>
      <c r="V13" s="94"/>
      <c r="W13" s="94"/>
      <c r="X13" s="94"/>
      <c r="Y13" s="94"/>
      <c r="Z13" s="94"/>
      <c r="AA13" s="94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</row>
    <row r="14" spans="1:50" ht="14.25" customHeight="1" thickBot="1" thickTop="1">
      <c r="A14" s="144" t="s">
        <v>197</v>
      </c>
      <c r="B14" s="6">
        <v>75</v>
      </c>
      <c r="C14" s="105">
        <v>16</v>
      </c>
      <c r="D14" s="163">
        <v>0</v>
      </c>
      <c r="E14" s="163">
        <v>15</v>
      </c>
      <c r="F14" s="106">
        <v>2</v>
      </c>
      <c r="G14" s="106">
        <v>13</v>
      </c>
      <c r="H14" s="106">
        <v>2</v>
      </c>
      <c r="I14" s="106">
        <v>3</v>
      </c>
      <c r="J14" s="106">
        <v>2</v>
      </c>
      <c r="K14" s="106">
        <v>5</v>
      </c>
      <c r="L14" s="106">
        <v>1</v>
      </c>
      <c r="M14" s="106">
        <v>0</v>
      </c>
      <c r="N14" s="106">
        <v>0</v>
      </c>
      <c r="O14" s="163">
        <v>0</v>
      </c>
      <c r="P14" s="170">
        <v>1</v>
      </c>
      <c r="Q14" s="167"/>
      <c r="R14" s="149" t="s">
        <v>111</v>
      </c>
      <c r="S14" s="171" t="s">
        <v>87</v>
      </c>
      <c r="T14" s="94"/>
      <c r="U14" s="94"/>
      <c r="V14" s="94"/>
      <c r="W14" s="94"/>
      <c r="X14" s="94"/>
      <c r="Y14" s="94"/>
      <c r="Z14" s="94"/>
      <c r="AA14" s="94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</row>
    <row r="15" spans="1:18" ht="14.25" customHeight="1" thickBot="1" thickTop="1">
      <c r="A15" s="144" t="s">
        <v>196</v>
      </c>
      <c r="B15" s="6">
        <v>94</v>
      </c>
      <c r="C15" s="105">
        <v>35</v>
      </c>
      <c r="D15" s="106">
        <v>14</v>
      </c>
      <c r="E15" s="106">
        <v>21</v>
      </c>
      <c r="F15" s="106">
        <v>6</v>
      </c>
      <c r="G15" s="106">
        <v>15</v>
      </c>
      <c r="H15" s="106">
        <v>5</v>
      </c>
      <c r="I15" s="106">
        <v>5</v>
      </c>
      <c r="J15" s="106">
        <v>3</v>
      </c>
      <c r="K15" s="106">
        <v>0</v>
      </c>
      <c r="L15" s="106">
        <v>2</v>
      </c>
      <c r="M15" s="106">
        <v>0</v>
      </c>
      <c r="N15" s="106">
        <v>0</v>
      </c>
      <c r="O15" s="106">
        <v>0</v>
      </c>
      <c r="P15" s="106">
        <v>0</v>
      </c>
      <c r="Q15" s="167"/>
      <c r="R15" s="149" t="s">
        <v>110</v>
      </c>
    </row>
    <row r="16" spans="1:18" ht="14.25" customHeight="1" thickBot="1" thickTop="1">
      <c r="A16" s="144" t="s">
        <v>195</v>
      </c>
      <c r="B16" s="6">
        <v>84</v>
      </c>
      <c r="C16" s="105">
        <v>37</v>
      </c>
      <c r="D16" s="106">
        <v>0</v>
      </c>
      <c r="E16" s="165">
        <v>11</v>
      </c>
      <c r="F16" s="106">
        <v>0</v>
      </c>
      <c r="G16" s="106">
        <v>11</v>
      </c>
      <c r="H16" s="106">
        <v>2</v>
      </c>
      <c r="I16" s="106">
        <v>2</v>
      </c>
      <c r="J16" s="106">
        <v>1</v>
      </c>
      <c r="K16" s="106">
        <v>4</v>
      </c>
      <c r="L16" s="106">
        <v>2</v>
      </c>
      <c r="M16" s="106">
        <v>0</v>
      </c>
      <c r="N16" s="106">
        <v>0</v>
      </c>
      <c r="O16" s="106">
        <v>17</v>
      </c>
      <c r="P16" s="106">
        <v>9</v>
      </c>
      <c r="Q16" s="167"/>
      <c r="R16" s="149" t="s">
        <v>109</v>
      </c>
    </row>
    <row r="17" spans="1:18" ht="14.25" customHeight="1" thickBot="1" thickTop="1">
      <c r="A17" s="144" t="s">
        <v>194</v>
      </c>
      <c r="B17" s="6">
        <v>84</v>
      </c>
      <c r="C17" s="105">
        <v>37</v>
      </c>
      <c r="D17" s="106">
        <v>18</v>
      </c>
      <c r="E17" s="106">
        <v>19</v>
      </c>
      <c r="F17" s="106">
        <v>4</v>
      </c>
      <c r="G17" s="106">
        <v>15</v>
      </c>
      <c r="H17" s="106">
        <v>5</v>
      </c>
      <c r="I17" s="106">
        <v>5</v>
      </c>
      <c r="J17" s="106">
        <v>2</v>
      </c>
      <c r="K17" s="106">
        <v>0</v>
      </c>
      <c r="L17" s="106">
        <v>3</v>
      </c>
      <c r="M17" s="106">
        <v>0</v>
      </c>
      <c r="N17" s="106">
        <v>0</v>
      </c>
      <c r="O17" s="106">
        <v>0</v>
      </c>
      <c r="P17" s="106">
        <v>0</v>
      </c>
      <c r="Q17" s="171"/>
      <c r="R17" s="149" t="s">
        <v>110</v>
      </c>
    </row>
    <row r="18" spans="1:18" ht="14.25" customHeight="1" thickBot="1" thickTop="1">
      <c r="A18" s="145" t="s">
        <v>193</v>
      </c>
      <c r="B18" s="106">
        <v>86</v>
      </c>
      <c r="C18" s="105">
        <v>34</v>
      </c>
      <c r="D18" s="106">
        <v>8</v>
      </c>
      <c r="E18" s="163">
        <v>1</v>
      </c>
      <c r="F18" s="106">
        <v>0</v>
      </c>
      <c r="G18" s="106">
        <v>1</v>
      </c>
      <c r="H18" s="106">
        <v>0</v>
      </c>
      <c r="I18" s="106">
        <v>0</v>
      </c>
      <c r="J18" s="106">
        <v>0</v>
      </c>
      <c r="K18" s="106">
        <v>0</v>
      </c>
      <c r="L18" s="106">
        <v>1</v>
      </c>
      <c r="M18" s="106">
        <v>0</v>
      </c>
      <c r="N18" s="106">
        <v>0</v>
      </c>
      <c r="O18" s="106">
        <v>16</v>
      </c>
      <c r="P18" s="106">
        <v>9</v>
      </c>
      <c r="Q18" s="172"/>
      <c r="R18" s="149" t="s">
        <v>113</v>
      </c>
    </row>
    <row r="19" spans="1:18" ht="14.25" customHeight="1" thickBot="1" thickTop="1">
      <c r="A19" s="145" t="s">
        <v>192</v>
      </c>
      <c r="B19" s="106">
        <v>50</v>
      </c>
      <c r="C19" s="105">
        <v>20</v>
      </c>
      <c r="D19" s="106">
        <v>6</v>
      </c>
      <c r="E19" s="106">
        <v>14</v>
      </c>
      <c r="F19" s="106">
        <v>5</v>
      </c>
      <c r="G19" s="106">
        <v>9</v>
      </c>
      <c r="H19" s="106">
        <v>1</v>
      </c>
      <c r="I19" s="106">
        <v>5</v>
      </c>
      <c r="J19" s="106">
        <v>2</v>
      </c>
      <c r="K19" s="106">
        <v>0</v>
      </c>
      <c r="L19" s="106">
        <v>4</v>
      </c>
      <c r="M19" s="106">
        <v>0</v>
      </c>
      <c r="N19" s="106">
        <v>0</v>
      </c>
      <c r="O19" s="106">
        <v>0</v>
      </c>
      <c r="P19" s="106">
        <v>0</v>
      </c>
      <c r="Q19" s="173"/>
      <c r="R19" s="149" t="s">
        <v>112</v>
      </c>
    </row>
    <row r="20" spans="1:18" ht="14.25" customHeight="1" thickBot="1" thickTop="1">
      <c r="A20" s="144" t="s">
        <v>191</v>
      </c>
      <c r="B20" s="6">
        <v>38</v>
      </c>
      <c r="C20" s="105">
        <v>7</v>
      </c>
      <c r="D20" s="106">
        <v>1</v>
      </c>
      <c r="E20" s="163">
        <v>1</v>
      </c>
      <c r="F20" s="106">
        <v>0</v>
      </c>
      <c r="G20" s="106">
        <v>1</v>
      </c>
      <c r="H20" s="106">
        <v>0</v>
      </c>
      <c r="I20" s="106">
        <v>0</v>
      </c>
      <c r="J20" s="106">
        <v>0</v>
      </c>
      <c r="K20" s="106">
        <v>0</v>
      </c>
      <c r="L20" s="106">
        <v>1</v>
      </c>
      <c r="M20" s="106">
        <v>5</v>
      </c>
      <c r="N20" s="106">
        <v>0</v>
      </c>
      <c r="O20" s="106">
        <v>0</v>
      </c>
      <c r="P20" s="106">
        <v>0</v>
      </c>
      <c r="Q20" s="167"/>
      <c r="R20" s="149" t="s">
        <v>112</v>
      </c>
    </row>
    <row r="21" spans="1:18" ht="14.25" customHeight="1" thickBot="1" thickTop="1">
      <c r="A21" s="144" t="s">
        <v>189</v>
      </c>
      <c r="B21" s="6">
        <v>90</v>
      </c>
      <c r="C21" s="105">
        <v>21</v>
      </c>
      <c r="D21" s="163">
        <v>0</v>
      </c>
      <c r="E21" s="163">
        <v>3</v>
      </c>
      <c r="F21" s="106">
        <v>0</v>
      </c>
      <c r="G21" s="106">
        <v>3</v>
      </c>
      <c r="H21" s="106">
        <v>0</v>
      </c>
      <c r="I21" s="106">
        <v>1</v>
      </c>
      <c r="J21" s="106">
        <v>0</v>
      </c>
      <c r="K21" s="106">
        <v>0</v>
      </c>
      <c r="L21" s="106">
        <v>2</v>
      </c>
      <c r="M21" s="106">
        <v>0</v>
      </c>
      <c r="N21" s="163">
        <v>1</v>
      </c>
      <c r="O21" s="165">
        <v>10</v>
      </c>
      <c r="P21" s="165">
        <v>7</v>
      </c>
      <c r="Q21" s="167"/>
      <c r="R21" s="149" t="s">
        <v>111</v>
      </c>
    </row>
    <row r="22" spans="1:18" ht="14.25" customHeight="1" thickBot="1" thickTop="1">
      <c r="A22" s="144" t="s">
        <v>190</v>
      </c>
      <c r="B22" s="6">
        <v>81</v>
      </c>
      <c r="C22" s="105">
        <v>33</v>
      </c>
      <c r="D22" s="106">
        <v>14</v>
      </c>
      <c r="E22" s="106">
        <v>19</v>
      </c>
      <c r="F22" s="106">
        <v>4</v>
      </c>
      <c r="G22" s="106">
        <v>15</v>
      </c>
      <c r="H22" s="106">
        <v>5</v>
      </c>
      <c r="I22" s="106">
        <v>6</v>
      </c>
      <c r="J22" s="106">
        <v>2</v>
      </c>
      <c r="K22" s="106">
        <v>0</v>
      </c>
      <c r="L22" s="106">
        <v>2</v>
      </c>
      <c r="M22" s="106">
        <v>0</v>
      </c>
      <c r="N22" s="106">
        <v>0</v>
      </c>
      <c r="O22" s="106">
        <v>0</v>
      </c>
      <c r="P22" s="106">
        <v>0</v>
      </c>
      <c r="Q22" s="167"/>
      <c r="R22" s="149" t="s">
        <v>110</v>
      </c>
    </row>
    <row r="23" spans="1:18" ht="14.25" customHeight="1" thickBot="1" thickTop="1">
      <c r="A23" s="144" t="s">
        <v>188</v>
      </c>
      <c r="B23" s="6">
        <v>81</v>
      </c>
      <c r="C23" s="105">
        <v>33</v>
      </c>
      <c r="D23" s="106">
        <v>0</v>
      </c>
      <c r="E23" s="165">
        <v>8</v>
      </c>
      <c r="F23" s="106">
        <v>0</v>
      </c>
      <c r="G23" s="106">
        <v>8</v>
      </c>
      <c r="H23" s="106">
        <v>1</v>
      </c>
      <c r="I23" s="106">
        <v>3</v>
      </c>
      <c r="J23" s="106">
        <v>0</v>
      </c>
      <c r="K23" s="106">
        <v>3</v>
      </c>
      <c r="L23" s="106">
        <v>1</v>
      </c>
      <c r="M23" s="106">
        <v>0</v>
      </c>
      <c r="N23" s="106">
        <v>0</v>
      </c>
      <c r="O23" s="106">
        <v>16</v>
      </c>
      <c r="P23" s="106">
        <v>9</v>
      </c>
      <c r="Q23" s="167"/>
      <c r="R23" s="149" t="s">
        <v>109</v>
      </c>
    </row>
    <row r="24" spans="1:18" ht="14.25" customHeight="1" thickBot="1" thickTop="1">
      <c r="A24" s="144" t="s">
        <v>187</v>
      </c>
      <c r="B24" s="6">
        <v>79</v>
      </c>
      <c r="C24" s="105">
        <v>34</v>
      </c>
      <c r="D24" s="106">
        <v>14</v>
      </c>
      <c r="E24" s="106">
        <v>20</v>
      </c>
      <c r="F24" s="106">
        <v>7</v>
      </c>
      <c r="G24" s="106">
        <v>13</v>
      </c>
      <c r="H24" s="106">
        <v>5</v>
      </c>
      <c r="I24" s="106">
        <v>5</v>
      </c>
      <c r="J24" s="106">
        <v>2</v>
      </c>
      <c r="K24" s="106">
        <v>0</v>
      </c>
      <c r="L24" s="106">
        <v>1</v>
      </c>
      <c r="M24" s="106">
        <v>0</v>
      </c>
      <c r="N24" s="106">
        <v>0</v>
      </c>
      <c r="O24" s="106">
        <v>0</v>
      </c>
      <c r="P24" s="106">
        <v>0</v>
      </c>
      <c r="Q24" s="171"/>
      <c r="R24" s="149" t="s">
        <v>110</v>
      </c>
    </row>
    <row r="25" spans="1:18" ht="14.25" customHeight="1" thickBot="1" thickTop="1">
      <c r="A25" s="145" t="s">
        <v>186</v>
      </c>
      <c r="B25" s="106">
        <v>83</v>
      </c>
      <c r="C25" s="105">
        <v>31</v>
      </c>
      <c r="D25" s="106">
        <v>7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16</v>
      </c>
      <c r="P25" s="106">
        <v>8</v>
      </c>
      <c r="Q25" s="172"/>
      <c r="R25" s="149" t="s">
        <v>113</v>
      </c>
    </row>
    <row r="26" spans="1:18" ht="14.25" customHeight="1" thickBot="1" thickTop="1">
      <c r="A26" s="145" t="s">
        <v>185</v>
      </c>
      <c r="B26" s="106">
        <v>58</v>
      </c>
      <c r="C26" s="105">
        <v>20</v>
      </c>
      <c r="D26" s="106">
        <v>7</v>
      </c>
      <c r="E26" s="106">
        <v>13</v>
      </c>
      <c r="F26" s="106">
        <v>4</v>
      </c>
      <c r="G26" s="106">
        <v>9</v>
      </c>
      <c r="H26" s="106">
        <v>0</v>
      </c>
      <c r="I26" s="106">
        <v>3</v>
      </c>
      <c r="J26" s="106">
        <v>2</v>
      </c>
      <c r="K26" s="106">
        <v>1</v>
      </c>
      <c r="L26" s="106">
        <v>3</v>
      </c>
      <c r="M26" s="106">
        <v>0</v>
      </c>
      <c r="N26" s="106">
        <v>0</v>
      </c>
      <c r="O26" s="106">
        <v>0</v>
      </c>
      <c r="P26" s="106">
        <v>0</v>
      </c>
      <c r="Q26" s="173"/>
      <c r="R26" s="149" t="s">
        <v>112</v>
      </c>
    </row>
    <row r="27" spans="1:18" ht="14.25" customHeight="1" thickBot="1" thickTop="1">
      <c r="A27" s="144" t="s">
        <v>184</v>
      </c>
      <c r="B27" s="6">
        <v>45</v>
      </c>
      <c r="C27" s="105">
        <v>8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8</v>
      </c>
      <c r="N27" s="106">
        <v>0</v>
      </c>
      <c r="O27" s="106">
        <v>0</v>
      </c>
      <c r="P27" s="106">
        <v>0</v>
      </c>
      <c r="Q27" s="167"/>
      <c r="R27" s="149" t="s">
        <v>112</v>
      </c>
    </row>
    <row r="28" spans="1:18" ht="14.25" customHeight="1" thickBot="1" thickTop="1">
      <c r="A28" s="144" t="s">
        <v>183</v>
      </c>
      <c r="B28" s="6">
        <v>90</v>
      </c>
      <c r="C28" s="105">
        <v>28</v>
      </c>
      <c r="D28" s="106">
        <v>13</v>
      </c>
      <c r="E28" s="163">
        <v>1</v>
      </c>
      <c r="F28" s="106">
        <v>0</v>
      </c>
      <c r="G28" s="106">
        <v>1</v>
      </c>
      <c r="H28" s="106">
        <v>0</v>
      </c>
      <c r="I28" s="106">
        <v>0</v>
      </c>
      <c r="J28" s="106">
        <v>0</v>
      </c>
      <c r="K28" s="106">
        <v>0</v>
      </c>
      <c r="L28" s="106">
        <v>1</v>
      </c>
      <c r="M28" s="106">
        <v>0</v>
      </c>
      <c r="N28" s="106">
        <v>0</v>
      </c>
      <c r="O28" s="106">
        <v>9</v>
      </c>
      <c r="P28" s="106">
        <v>5</v>
      </c>
      <c r="Q28" s="167"/>
      <c r="R28" s="149" t="s">
        <v>111</v>
      </c>
    </row>
    <row r="29" spans="1:18" ht="14.25" customHeight="1" thickBot="1" thickTop="1">
      <c r="A29" s="144" t="s">
        <v>182</v>
      </c>
      <c r="B29" s="6">
        <v>84</v>
      </c>
      <c r="C29" s="105">
        <v>36</v>
      </c>
      <c r="D29" s="106">
        <v>15</v>
      </c>
      <c r="E29" s="106">
        <v>21</v>
      </c>
      <c r="F29" s="106">
        <v>8</v>
      </c>
      <c r="G29" s="106">
        <v>13</v>
      </c>
      <c r="H29" s="106">
        <v>5</v>
      </c>
      <c r="I29" s="106">
        <v>5</v>
      </c>
      <c r="J29" s="106">
        <v>3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67"/>
      <c r="R29" s="149" t="s">
        <v>110</v>
      </c>
    </row>
    <row r="30" spans="1:18" ht="14.25" customHeight="1" thickBot="1" thickTop="1">
      <c r="A30" s="144" t="s">
        <v>181</v>
      </c>
      <c r="B30" s="6">
        <v>75</v>
      </c>
      <c r="C30" s="105">
        <v>33</v>
      </c>
      <c r="D30" s="106">
        <v>0</v>
      </c>
      <c r="E30" s="106">
        <v>7</v>
      </c>
      <c r="F30" s="106">
        <v>0</v>
      </c>
      <c r="G30" s="106">
        <v>7</v>
      </c>
      <c r="H30" s="106">
        <v>1</v>
      </c>
      <c r="I30" s="106">
        <v>2</v>
      </c>
      <c r="J30" s="106">
        <v>0</v>
      </c>
      <c r="K30" s="106">
        <v>4</v>
      </c>
      <c r="L30" s="106">
        <v>0</v>
      </c>
      <c r="M30" s="106">
        <v>0</v>
      </c>
      <c r="N30" s="106">
        <v>0</v>
      </c>
      <c r="O30" s="106">
        <v>17</v>
      </c>
      <c r="P30" s="106">
        <v>9</v>
      </c>
      <c r="Q30" s="171"/>
      <c r="R30" s="149" t="s">
        <v>109</v>
      </c>
    </row>
    <row r="31" spans="1:18" ht="14.25" customHeight="1" thickBot="1" thickTop="1">
      <c r="A31" s="145" t="s">
        <v>180</v>
      </c>
      <c r="B31" s="106">
        <v>78</v>
      </c>
      <c r="C31" s="105">
        <v>37</v>
      </c>
      <c r="D31" s="106">
        <v>14</v>
      </c>
      <c r="E31" s="106">
        <v>23</v>
      </c>
      <c r="F31" s="106">
        <v>10</v>
      </c>
      <c r="G31" s="106">
        <v>13</v>
      </c>
      <c r="H31" s="106">
        <v>5</v>
      </c>
      <c r="I31" s="106">
        <v>5</v>
      </c>
      <c r="J31" s="106">
        <v>2</v>
      </c>
      <c r="K31" s="106">
        <v>0</v>
      </c>
      <c r="L31" s="106">
        <v>1</v>
      </c>
      <c r="M31" s="106">
        <v>0</v>
      </c>
      <c r="N31" s="106">
        <v>0</v>
      </c>
      <c r="O31" s="106">
        <v>0</v>
      </c>
      <c r="P31" s="106">
        <v>0</v>
      </c>
      <c r="Q31" s="172"/>
      <c r="R31" s="149" t="s">
        <v>110</v>
      </c>
    </row>
    <row r="32" spans="1:18" ht="14.25" customHeight="1" thickBot="1" thickTop="1">
      <c r="A32" s="145" t="s">
        <v>179</v>
      </c>
      <c r="B32" s="106">
        <v>66</v>
      </c>
      <c r="C32" s="105">
        <v>33</v>
      </c>
      <c r="D32" s="106">
        <v>9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16</v>
      </c>
      <c r="P32" s="106">
        <v>8</v>
      </c>
      <c r="Q32" s="173"/>
      <c r="R32" s="149" t="s">
        <v>113</v>
      </c>
    </row>
    <row r="33" spans="1:18" ht="14.25" customHeight="1" thickBot="1" thickTop="1">
      <c r="A33" s="145" t="s">
        <v>178</v>
      </c>
      <c r="B33" s="106">
        <v>43</v>
      </c>
      <c r="C33" s="105">
        <v>16</v>
      </c>
      <c r="D33" s="106">
        <v>6</v>
      </c>
      <c r="E33" s="106">
        <v>10</v>
      </c>
      <c r="F33" s="106">
        <v>4</v>
      </c>
      <c r="G33" s="106">
        <v>6</v>
      </c>
      <c r="H33" s="106">
        <v>1</v>
      </c>
      <c r="I33" s="106">
        <v>0</v>
      </c>
      <c r="J33" s="106">
        <v>2</v>
      </c>
      <c r="K33" s="106">
        <v>0</v>
      </c>
      <c r="L33" s="106">
        <v>3</v>
      </c>
      <c r="M33" s="106">
        <v>0</v>
      </c>
      <c r="N33" s="106">
        <v>0</v>
      </c>
      <c r="O33" s="106">
        <v>0</v>
      </c>
      <c r="P33" s="106">
        <v>0</v>
      </c>
      <c r="Q33" s="173"/>
      <c r="R33" s="149" t="s">
        <v>112</v>
      </c>
    </row>
    <row r="34" spans="1:18" ht="14.25" customHeight="1" thickBot="1" thickTop="1">
      <c r="A34" s="145" t="s">
        <v>177</v>
      </c>
      <c r="B34" s="106">
        <v>36</v>
      </c>
      <c r="C34" s="105">
        <v>6</v>
      </c>
      <c r="D34" s="106">
        <v>0</v>
      </c>
      <c r="E34" s="163">
        <v>1</v>
      </c>
      <c r="F34" s="106">
        <v>0</v>
      </c>
      <c r="G34" s="106">
        <v>1</v>
      </c>
      <c r="H34" s="106">
        <v>0</v>
      </c>
      <c r="I34" s="106">
        <v>0</v>
      </c>
      <c r="J34" s="106">
        <v>0</v>
      </c>
      <c r="K34" s="106">
        <v>0</v>
      </c>
      <c r="L34" s="106">
        <v>1</v>
      </c>
      <c r="M34" s="106">
        <v>5</v>
      </c>
      <c r="N34" s="106">
        <v>0</v>
      </c>
      <c r="O34" s="106">
        <v>0</v>
      </c>
      <c r="P34" s="106">
        <v>0</v>
      </c>
      <c r="Q34" s="173"/>
      <c r="R34" s="149" t="s">
        <v>112</v>
      </c>
    </row>
    <row r="35" spans="1:18" ht="14.25" customHeight="1" thickBot="1" thickTop="1">
      <c r="A35" s="144" t="s">
        <v>176</v>
      </c>
      <c r="B35" s="6">
        <v>57</v>
      </c>
      <c r="C35" s="105">
        <v>14</v>
      </c>
      <c r="D35" s="106">
        <v>1</v>
      </c>
      <c r="E35" s="163">
        <v>13</v>
      </c>
      <c r="F35" s="106">
        <v>1</v>
      </c>
      <c r="G35" s="106">
        <v>12</v>
      </c>
      <c r="H35" s="106">
        <v>1</v>
      </c>
      <c r="I35" s="106">
        <v>3</v>
      </c>
      <c r="J35" s="106">
        <v>2</v>
      </c>
      <c r="K35" s="106">
        <v>5</v>
      </c>
      <c r="L35" s="106">
        <v>1</v>
      </c>
      <c r="M35" s="106">
        <v>0</v>
      </c>
      <c r="N35" s="106">
        <v>0</v>
      </c>
      <c r="O35" s="163">
        <v>0</v>
      </c>
      <c r="P35" s="163">
        <v>0</v>
      </c>
      <c r="Q35" s="167"/>
      <c r="R35" s="149" t="s">
        <v>111</v>
      </c>
    </row>
    <row r="36" spans="1:18" ht="14.25" customHeight="1" thickBot="1" thickTop="1">
      <c r="A36" s="144" t="s">
        <v>170</v>
      </c>
      <c r="B36" s="6">
        <v>69</v>
      </c>
      <c r="C36" s="105">
        <v>29</v>
      </c>
      <c r="D36" s="106">
        <v>15</v>
      </c>
      <c r="E36" s="106">
        <v>14</v>
      </c>
      <c r="F36" s="106">
        <v>5</v>
      </c>
      <c r="G36" s="106">
        <v>9</v>
      </c>
      <c r="H36" s="106">
        <v>2</v>
      </c>
      <c r="I36" s="106">
        <v>4</v>
      </c>
      <c r="J36" s="106">
        <v>2</v>
      </c>
      <c r="K36" s="106">
        <v>0</v>
      </c>
      <c r="L36" s="106">
        <v>1</v>
      </c>
      <c r="M36" s="106">
        <v>0</v>
      </c>
      <c r="N36" s="106">
        <v>0</v>
      </c>
      <c r="O36" s="106">
        <v>0</v>
      </c>
      <c r="P36" s="106">
        <v>0</v>
      </c>
      <c r="Q36" s="167"/>
      <c r="R36" s="149" t="s">
        <v>110</v>
      </c>
    </row>
    <row r="37" spans="1:18" ht="14.25" customHeight="1" thickBot="1" thickTop="1">
      <c r="A37" s="144" t="s">
        <v>171</v>
      </c>
      <c r="B37" s="6">
        <v>81</v>
      </c>
      <c r="C37" s="105">
        <v>36</v>
      </c>
      <c r="D37" s="106">
        <v>0</v>
      </c>
      <c r="E37" s="165">
        <v>9</v>
      </c>
      <c r="F37" s="106">
        <v>0</v>
      </c>
      <c r="G37" s="106">
        <v>9</v>
      </c>
      <c r="H37" s="106">
        <v>1</v>
      </c>
      <c r="I37" s="106">
        <v>3</v>
      </c>
      <c r="J37" s="106">
        <v>0</v>
      </c>
      <c r="K37" s="106">
        <v>3</v>
      </c>
      <c r="L37" s="106">
        <v>2</v>
      </c>
      <c r="M37" s="106">
        <v>0</v>
      </c>
      <c r="N37" s="106">
        <v>0</v>
      </c>
      <c r="O37" s="106">
        <v>18</v>
      </c>
      <c r="P37" s="106">
        <v>9</v>
      </c>
      <c r="Q37" s="171"/>
      <c r="R37" s="149" t="s">
        <v>109</v>
      </c>
    </row>
    <row r="38" spans="1:18" ht="14.25" customHeight="1" thickBot="1" thickTop="1">
      <c r="A38" s="145" t="s">
        <v>172</v>
      </c>
      <c r="B38" s="106">
        <v>81</v>
      </c>
      <c r="C38" s="105">
        <v>36</v>
      </c>
      <c r="D38" s="163">
        <v>0</v>
      </c>
      <c r="E38" s="163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63">
        <v>10</v>
      </c>
      <c r="O38" s="163">
        <v>21</v>
      </c>
      <c r="P38" s="163">
        <v>5</v>
      </c>
      <c r="Q38" s="172"/>
      <c r="R38" s="149" t="s">
        <v>110</v>
      </c>
    </row>
    <row r="39" spans="1:18" ht="14.25" customHeight="1" thickBot="1" thickTop="1">
      <c r="A39" s="145" t="s">
        <v>173</v>
      </c>
      <c r="B39" s="106">
        <v>85</v>
      </c>
      <c r="C39" s="105">
        <v>33</v>
      </c>
      <c r="D39" s="106">
        <v>0</v>
      </c>
      <c r="E39" s="163">
        <v>26</v>
      </c>
      <c r="F39" s="106">
        <v>6</v>
      </c>
      <c r="G39" s="106">
        <v>20</v>
      </c>
      <c r="H39" s="106">
        <v>4</v>
      </c>
      <c r="I39" s="106">
        <v>3</v>
      </c>
      <c r="J39" s="106">
        <v>2</v>
      </c>
      <c r="K39" s="106">
        <v>10</v>
      </c>
      <c r="L39" s="106">
        <v>1</v>
      </c>
      <c r="M39" s="106">
        <v>0</v>
      </c>
      <c r="N39" s="163">
        <v>3</v>
      </c>
      <c r="O39" s="106">
        <v>4</v>
      </c>
      <c r="P39" s="163">
        <v>0</v>
      </c>
      <c r="Q39" s="173"/>
      <c r="R39" s="149" t="s">
        <v>113</v>
      </c>
    </row>
    <row r="40" spans="1:18" ht="14.25" customHeight="1" thickBot="1" thickTop="1">
      <c r="A40" s="145" t="s">
        <v>174</v>
      </c>
      <c r="B40" s="106">
        <v>57</v>
      </c>
      <c r="C40" s="105">
        <v>18</v>
      </c>
      <c r="D40" s="163">
        <v>0</v>
      </c>
      <c r="E40" s="163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63">
        <v>14</v>
      </c>
      <c r="P40" s="163">
        <v>4</v>
      </c>
      <c r="Q40" s="173"/>
      <c r="R40" s="149" t="s">
        <v>112</v>
      </c>
    </row>
    <row r="41" spans="1:18" ht="14.25" customHeight="1" thickBot="1" thickTop="1">
      <c r="A41" s="145" t="s">
        <v>175</v>
      </c>
      <c r="B41" s="106">
        <v>42</v>
      </c>
      <c r="C41" s="105">
        <v>5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63">
        <v>0</v>
      </c>
      <c r="N41" s="163">
        <v>1</v>
      </c>
      <c r="O41" s="163">
        <v>4</v>
      </c>
      <c r="P41" s="106">
        <v>0</v>
      </c>
      <c r="Q41" s="173"/>
      <c r="R41" s="149" t="s">
        <v>112</v>
      </c>
    </row>
    <row r="42" spans="1:18" ht="14.25" customHeight="1" thickBot="1" thickTop="1">
      <c r="A42" s="146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173"/>
      <c r="R42" s="149"/>
    </row>
    <row r="43" spans="1:17" ht="14.25" customHeight="1" thickTop="1">
      <c r="A43" s="159"/>
      <c r="B43" s="154"/>
      <c r="C43" s="154"/>
      <c r="D43" s="154"/>
      <c r="E43" s="160"/>
      <c r="F43" s="160"/>
      <c r="G43" s="160"/>
      <c r="H43" s="155"/>
      <c r="I43" s="155"/>
      <c r="J43" s="155"/>
      <c r="K43" s="155"/>
      <c r="L43" s="155"/>
      <c r="M43" s="155"/>
      <c r="N43" s="155"/>
      <c r="O43" s="155"/>
      <c r="P43" s="155"/>
      <c r="Q43" s="156"/>
    </row>
    <row r="44" spans="1:17" ht="14.25" customHeight="1">
      <c r="A44" s="159"/>
      <c r="B44" s="154"/>
      <c r="C44" s="154"/>
      <c r="D44" s="154"/>
      <c r="E44" s="160"/>
      <c r="F44" s="160"/>
      <c r="G44" s="160"/>
      <c r="H44" s="155"/>
      <c r="I44" s="155"/>
      <c r="J44" s="155"/>
      <c r="K44" s="155"/>
      <c r="L44" s="155"/>
      <c r="M44" s="155"/>
      <c r="N44" s="155"/>
      <c r="O44" s="155"/>
      <c r="P44" s="155"/>
      <c r="Q44" s="156"/>
    </row>
    <row r="45" spans="1:17" ht="14.2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ht="14.25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43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4.8515625" style="0" customWidth="1"/>
    <col min="2" max="2" width="6.00390625" style="0" customWidth="1"/>
    <col min="3" max="3" width="5.140625" style="0" customWidth="1"/>
    <col min="4" max="4" width="8.8515625" style="0" customWidth="1"/>
    <col min="5" max="5" width="8.28125" style="0" customWidth="1"/>
    <col min="6" max="6" width="7.7109375" style="0" customWidth="1"/>
    <col min="7" max="7" width="9.00390625" style="0" customWidth="1"/>
    <col min="8" max="8" width="7.28125" style="0" customWidth="1"/>
    <col min="9" max="9" width="7.57421875" style="0" customWidth="1"/>
    <col min="10" max="10" width="7.28125" style="0" customWidth="1"/>
    <col min="11" max="11" width="6.57421875" style="0" customWidth="1"/>
    <col min="12" max="12" width="7.28125" style="0" customWidth="1"/>
    <col min="14" max="14" width="9.28125" style="0" customWidth="1"/>
    <col min="15" max="15" width="10.00390625" style="0" customWidth="1"/>
    <col min="17" max="17" width="1.57421875" style="0" customWidth="1"/>
    <col min="18" max="18" width="3.140625" style="0" customWidth="1"/>
  </cols>
  <sheetData>
    <row r="1" spans="1:16" ht="32.25" customHeight="1" thickBot="1">
      <c r="A1" s="198" t="s">
        <v>36</v>
      </c>
      <c r="B1" s="204"/>
      <c r="C1" s="55"/>
      <c r="D1" s="55" t="s">
        <v>61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204"/>
      <c r="B2" s="204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204"/>
      <c r="B3" s="204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204"/>
      <c r="B4" s="204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204"/>
      <c r="B5" s="204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204"/>
      <c r="B6" s="204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6" ht="14.25" thickBot="1" thickTop="1">
      <c r="A8" s="92" t="s">
        <v>0</v>
      </c>
      <c r="B8" s="8">
        <f aca="true" t="shared" si="0" ref="B8:P8">SUM(B12:B43)</f>
        <v>2233</v>
      </c>
      <c r="C8" s="8">
        <f t="shared" si="0"/>
        <v>790</v>
      </c>
      <c r="D8" s="8">
        <f t="shared" si="0"/>
        <v>115</v>
      </c>
      <c r="E8" s="8">
        <f t="shared" si="0"/>
        <v>464</v>
      </c>
      <c r="F8" s="8">
        <f t="shared" si="0"/>
        <v>42</v>
      </c>
      <c r="G8" s="8">
        <f t="shared" si="0"/>
        <v>176</v>
      </c>
      <c r="H8" s="8">
        <f t="shared" si="0"/>
        <v>33</v>
      </c>
      <c r="I8" s="8">
        <f t="shared" si="0"/>
        <v>36</v>
      </c>
      <c r="J8" s="8">
        <f t="shared" si="0"/>
        <v>17</v>
      </c>
      <c r="K8" s="8">
        <f t="shared" si="0"/>
        <v>61</v>
      </c>
      <c r="L8" s="8">
        <f t="shared" si="0"/>
        <v>28</v>
      </c>
      <c r="M8" s="8">
        <f t="shared" si="0"/>
        <v>13</v>
      </c>
      <c r="N8" s="8">
        <f t="shared" si="0"/>
        <v>4</v>
      </c>
      <c r="O8" s="8">
        <f t="shared" si="0"/>
        <v>132</v>
      </c>
      <c r="P8" s="8">
        <f t="shared" si="0"/>
        <v>61</v>
      </c>
    </row>
    <row r="9" spans="1:16" ht="14.25" thickBot="1" thickTop="1">
      <c r="A9" s="92" t="s">
        <v>3</v>
      </c>
      <c r="B9" s="7"/>
      <c r="C9" s="59">
        <f>COUNT($C12:C43)</f>
        <v>31</v>
      </c>
      <c r="D9" s="49">
        <f aca="true" t="shared" si="1" ref="D9:P9">D8/$C$8</f>
        <v>0.14556962025316456</v>
      </c>
      <c r="E9" s="34">
        <f t="shared" si="1"/>
        <v>0.5873417721518988</v>
      </c>
      <c r="F9" s="37">
        <f t="shared" si="1"/>
        <v>0.053164556962025315</v>
      </c>
      <c r="G9" s="40">
        <f t="shared" si="1"/>
        <v>0.22278481012658227</v>
      </c>
      <c r="H9" s="44">
        <f t="shared" si="1"/>
        <v>0.04177215189873418</v>
      </c>
      <c r="I9" s="44">
        <f t="shared" si="1"/>
        <v>0.04556962025316456</v>
      </c>
      <c r="J9" s="44">
        <f t="shared" si="1"/>
        <v>0.021518987341772152</v>
      </c>
      <c r="K9" s="44">
        <f t="shared" si="1"/>
        <v>0.07721518987341772</v>
      </c>
      <c r="L9" s="44">
        <f t="shared" si="1"/>
        <v>0.035443037974683546</v>
      </c>
      <c r="M9" s="63">
        <f t="shared" si="1"/>
        <v>0.016455696202531647</v>
      </c>
      <c r="N9" s="78">
        <f t="shared" si="1"/>
        <v>0.005063291139240506</v>
      </c>
      <c r="O9" s="67">
        <f t="shared" si="1"/>
        <v>0.1670886075949367</v>
      </c>
      <c r="P9" s="73">
        <f t="shared" si="1"/>
        <v>0.07721518987341772</v>
      </c>
    </row>
    <row r="10" spans="1:16" ht="14.25" thickBot="1" thickTop="1">
      <c r="A10" s="92" t="s">
        <v>4</v>
      </c>
      <c r="B10" s="10">
        <f>B8/C9</f>
        <v>72.03225806451613</v>
      </c>
      <c r="C10" s="10">
        <f>C8/C9</f>
        <v>25.483870967741936</v>
      </c>
      <c r="D10" s="50">
        <f aca="true" t="shared" si="2" ref="D10:P10">D8/$C$9</f>
        <v>3.7096774193548385</v>
      </c>
      <c r="E10" s="35">
        <f t="shared" si="2"/>
        <v>14.96774193548387</v>
      </c>
      <c r="F10" s="38">
        <f t="shared" si="2"/>
        <v>1.3548387096774193</v>
      </c>
      <c r="G10" s="41">
        <f t="shared" si="2"/>
        <v>5.67741935483871</v>
      </c>
      <c r="H10" s="45">
        <f t="shared" si="2"/>
        <v>1.064516129032258</v>
      </c>
      <c r="I10" s="45">
        <f t="shared" si="2"/>
        <v>1.1612903225806452</v>
      </c>
      <c r="J10" s="45">
        <f t="shared" si="2"/>
        <v>0.5483870967741935</v>
      </c>
      <c r="K10" s="45">
        <f t="shared" si="2"/>
        <v>1.967741935483871</v>
      </c>
      <c r="L10" s="45">
        <f t="shared" si="2"/>
        <v>0.9032258064516129</v>
      </c>
      <c r="M10" s="64">
        <f t="shared" si="2"/>
        <v>0.41935483870967744</v>
      </c>
      <c r="N10" s="79">
        <f t="shared" si="2"/>
        <v>0.12903225806451613</v>
      </c>
      <c r="O10" s="68">
        <f t="shared" si="2"/>
        <v>4.258064516129032</v>
      </c>
      <c r="P10" s="74">
        <f t="shared" si="2"/>
        <v>1.967741935483871</v>
      </c>
    </row>
    <row r="11" spans="1:50" s="138" customFormat="1" ht="14.25" thickBot="1" thickTop="1">
      <c r="A11" s="92"/>
      <c r="B11" s="136"/>
      <c r="C11" s="97"/>
      <c r="D11" s="97"/>
      <c r="E11" s="137"/>
      <c r="F11" s="137"/>
      <c r="G11" s="97"/>
      <c r="H11" s="97"/>
      <c r="I11" s="177" t="s">
        <v>271</v>
      </c>
      <c r="J11" s="97"/>
      <c r="K11" s="97"/>
      <c r="L11" s="97"/>
      <c r="M11" s="97"/>
      <c r="N11" s="97"/>
      <c r="O11" s="97"/>
      <c r="P11" s="97"/>
      <c r="S11"/>
      <c r="T11" s="172" t="s">
        <v>85</v>
      </c>
      <c r="U11" s="94"/>
      <c r="V11" s="94"/>
      <c r="W11" s="94"/>
      <c r="X11" s="94"/>
      <c r="Y11" s="94"/>
      <c r="Z11" s="94"/>
      <c r="AA11" s="94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</row>
    <row r="12" spans="1:50" ht="14.25" customHeight="1" thickBot="1" thickTop="1">
      <c r="A12" s="104" t="s">
        <v>231</v>
      </c>
      <c r="B12" s="106">
        <v>78</v>
      </c>
      <c r="C12" s="105">
        <v>33</v>
      </c>
      <c r="D12" s="163">
        <v>4</v>
      </c>
      <c r="E12" s="106">
        <v>6</v>
      </c>
      <c r="F12" s="106">
        <v>0</v>
      </c>
      <c r="G12" s="106">
        <v>6</v>
      </c>
      <c r="H12" s="106">
        <v>1</v>
      </c>
      <c r="I12" s="106">
        <v>3</v>
      </c>
      <c r="J12" s="106">
        <v>0</v>
      </c>
      <c r="K12" s="106">
        <v>1</v>
      </c>
      <c r="L12" s="106">
        <v>1</v>
      </c>
      <c r="M12" s="106">
        <v>0</v>
      </c>
      <c r="N12" s="106">
        <v>0</v>
      </c>
      <c r="O12" s="106">
        <v>16</v>
      </c>
      <c r="P12" s="106">
        <v>7</v>
      </c>
      <c r="Q12" s="176"/>
      <c r="R12" s="172" t="s">
        <v>109</v>
      </c>
      <c r="S12" s="166" t="s">
        <v>81</v>
      </c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20" ht="14.25" customHeight="1" thickBot="1" thickTop="1">
      <c r="A13" s="147" t="s">
        <v>230</v>
      </c>
      <c r="B13" s="6">
        <v>81</v>
      </c>
      <c r="C13" s="105">
        <v>32</v>
      </c>
      <c r="D13" s="106">
        <v>14</v>
      </c>
      <c r="E13" s="106">
        <v>17</v>
      </c>
      <c r="F13" s="106">
        <v>4</v>
      </c>
      <c r="G13" s="106">
        <v>13</v>
      </c>
      <c r="H13" s="106">
        <v>4</v>
      </c>
      <c r="I13" s="106">
        <v>4</v>
      </c>
      <c r="J13" s="106">
        <v>2</v>
      </c>
      <c r="K13" s="106">
        <v>0</v>
      </c>
      <c r="L13" s="106">
        <v>3</v>
      </c>
      <c r="M13" s="106">
        <v>0</v>
      </c>
      <c r="N13" s="106">
        <v>0</v>
      </c>
      <c r="O13" s="163">
        <v>1</v>
      </c>
      <c r="P13" s="106">
        <v>0</v>
      </c>
      <c r="Q13" s="175"/>
      <c r="R13" s="172" t="s">
        <v>110</v>
      </c>
      <c r="S13" s="167" t="s">
        <v>86</v>
      </c>
      <c r="T13" s="94"/>
    </row>
    <row r="14" spans="1:20" ht="14.25" customHeight="1" thickBot="1" thickTop="1">
      <c r="A14" s="104" t="s">
        <v>229</v>
      </c>
      <c r="B14" s="106">
        <v>82</v>
      </c>
      <c r="C14" s="105">
        <v>36</v>
      </c>
      <c r="D14" s="106">
        <v>8</v>
      </c>
      <c r="E14" s="163">
        <v>11</v>
      </c>
      <c r="F14" s="106">
        <v>3</v>
      </c>
      <c r="G14" s="106">
        <v>8</v>
      </c>
      <c r="H14" s="106">
        <v>2</v>
      </c>
      <c r="I14" s="106">
        <v>1</v>
      </c>
      <c r="J14" s="106">
        <v>0</v>
      </c>
      <c r="K14" s="106">
        <v>2</v>
      </c>
      <c r="L14" s="106">
        <v>3</v>
      </c>
      <c r="M14" s="106">
        <v>0</v>
      </c>
      <c r="N14" s="106">
        <v>0</v>
      </c>
      <c r="O14" s="106">
        <v>12</v>
      </c>
      <c r="P14" s="106">
        <v>5</v>
      </c>
      <c r="Q14" s="176"/>
      <c r="R14" s="172" t="s">
        <v>113</v>
      </c>
      <c r="S14" s="171" t="s">
        <v>87</v>
      </c>
      <c r="T14" s="94"/>
    </row>
    <row r="15" spans="1:18" ht="14.25" customHeight="1" thickBot="1" thickTop="1">
      <c r="A15" s="147" t="s">
        <v>228</v>
      </c>
      <c r="B15" s="6">
        <v>44</v>
      </c>
      <c r="C15" s="105">
        <v>12</v>
      </c>
      <c r="D15" s="106">
        <v>5</v>
      </c>
      <c r="E15" s="106">
        <v>7</v>
      </c>
      <c r="F15" s="106">
        <v>4</v>
      </c>
      <c r="G15" s="106">
        <v>3</v>
      </c>
      <c r="H15" s="106">
        <v>1</v>
      </c>
      <c r="I15" s="106">
        <v>0</v>
      </c>
      <c r="J15" s="106">
        <v>1</v>
      </c>
      <c r="K15" s="106">
        <v>0</v>
      </c>
      <c r="L15" s="106">
        <v>1</v>
      </c>
      <c r="M15" s="106">
        <v>0</v>
      </c>
      <c r="N15" s="106">
        <v>0</v>
      </c>
      <c r="O15" s="106">
        <v>0</v>
      </c>
      <c r="P15" s="106">
        <v>0</v>
      </c>
      <c r="Q15" s="175"/>
      <c r="R15" s="172" t="s">
        <v>112</v>
      </c>
    </row>
    <row r="16" spans="1:18" ht="14.25" customHeight="1" thickBot="1" thickTop="1">
      <c r="A16" s="104" t="s">
        <v>227</v>
      </c>
      <c r="B16" s="106">
        <v>40</v>
      </c>
      <c r="C16" s="105">
        <v>5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70">
        <v>2</v>
      </c>
      <c r="N16" s="163">
        <v>1</v>
      </c>
      <c r="O16" s="163">
        <v>2</v>
      </c>
      <c r="P16" s="106">
        <v>0</v>
      </c>
      <c r="Q16" s="176"/>
      <c r="R16" s="172" t="s">
        <v>112</v>
      </c>
    </row>
    <row r="17" spans="1:18" ht="14.25" customHeight="1" thickBot="1" thickTop="1">
      <c r="A17" s="147" t="s">
        <v>226</v>
      </c>
      <c r="B17" s="6">
        <v>85</v>
      </c>
      <c r="C17" s="105">
        <v>21</v>
      </c>
      <c r="D17" s="106">
        <v>4</v>
      </c>
      <c r="E17" s="163">
        <v>2</v>
      </c>
      <c r="F17" s="106">
        <v>0</v>
      </c>
      <c r="G17" s="106">
        <v>2</v>
      </c>
      <c r="H17" s="106">
        <v>0</v>
      </c>
      <c r="I17" s="106">
        <v>0</v>
      </c>
      <c r="J17" s="106">
        <v>0</v>
      </c>
      <c r="K17" s="106">
        <v>0</v>
      </c>
      <c r="L17" s="106">
        <v>2</v>
      </c>
      <c r="M17" s="106">
        <v>0</v>
      </c>
      <c r="N17" s="163">
        <v>1</v>
      </c>
      <c r="O17" s="170">
        <v>8</v>
      </c>
      <c r="P17" s="170">
        <v>6</v>
      </c>
      <c r="Q17" s="175"/>
      <c r="R17" s="172" t="s">
        <v>111</v>
      </c>
    </row>
    <row r="18" spans="1:18" ht="14.25" customHeight="1" thickBot="1" thickTop="1">
      <c r="A18" s="104" t="s">
        <v>225</v>
      </c>
      <c r="B18" s="106">
        <v>95</v>
      </c>
      <c r="C18" s="105">
        <v>36</v>
      </c>
      <c r="D18" s="106">
        <v>1</v>
      </c>
      <c r="E18" s="165">
        <v>35</v>
      </c>
      <c r="F18" s="106">
        <v>7</v>
      </c>
      <c r="G18" s="106">
        <v>28</v>
      </c>
      <c r="H18" s="106">
        <v>6</v>
      </c>
      <c r="I18" s="106">
        <v>5</v>
      </c>
      <c r="J18" s="106">
        <v>2</v>
      </c>
      <c r="K18" s="106">
        <v>13</v>
      </c>
      <c r="L18" s="106">
        <v>2</v>
      </c>
      <c r="M18" s="106">
        <v>0</v>
      </c>
      <c r="N18" s="106">
        <v>0</v>
      </c>
      <c r="O18" s="106">
        <v>0</v>
      </c>
      <c r="P18" s="106">
        <v>0</v>
      </c>
      <c r="Q18" s="176"/>
      <c r="R18" s="172" t="s">
        <v>110</v>
      </c>
    </row>
    <row r="19" spans="1:18" ht="14.25" customHeight="1" thickBot="1" thickTop="1">
      <c r="A19" s="147" t="s">
        <v>224</v>
      </c>
      <c r="B19" s="6">
        <v>97</v>
      </c>
      <c r="C19" s="105">
        <v>36</v>
      </c>
      <c r="D19" s="106">
        <v>0</v>
      </c>
      <c r="E19" s="165">
        <v>12</v>
      </c>
      <c r="F19" s="106">
        <v>0</v>
      </c>
      <c r="G19" s="106">
        <v>12</v>
      </c>
      <c r="H19" s="106">
        <v>1</v>
      </c>
      <c r="I19" s="106">
        <v>2</v>
      </c>
      <c r="J19" s="106">
        <v>0</v>
      </c>
      <c r="K19" s="106">
        <v>5</v>
      </c>
      <c r="L19" s="106">
        <v>3</v>
      </c>
      <c r="M19" s="106">
        <v>0</v>
      </c>
      <c r="N19" s="106">
        <v>0</v>
      </c>
      <c r="O19" s="106">
        <v>15</v>
      </c>
      <c r="P19" s="106">
        <v>9</v>
      </c>
      <c r="Q19" s="175"/>
      <c r="R19" s="172" t="s">
        <v>109</v>
      </c>
    </row>
    <row r="20" spans="1:18" ht="14.25" customHeight="1" thickBot="1" thickTop="1">
      <c r="A20" s="147" t="s">
        <v>222</v>
      </c>
      <c r="B20" s="6">
        <v>91</v>
      </c>
      <c r="C20" s="105">
        <v>34</v>
      </c>
      <c r="D20" s="106">
        <v>13</v>
      </c>
      <c r="E20" s="106">
        <v>21</v>
      </c>
      <c r="F20" s="106">
        <v>6</v>
      </c>
      <c r="G20" s="106">
        <v>15</v>
      </c>
      <c r="H20" s="106">
        <v>5</v>
      </c>
      <c r="I20" s="106">
        <v>5</v>
      </c>
      <c r="J20" s="106">
        <v>3</v>
      </c>
      <c r="K20" s="106">
        <v>0</v>
      </c>
      <c r="L20" s="106">
        <v>2</v>
      </c>
      <c r="M20" s="106">
        <v>0</v>
      </c>
      <c r="N20" s="106">
        <v>0</v>
      </c>
      <c r="O20" s="106">
        <v>0</v>
      </c>
      <c r="P20" s="106">
        <v>0</v>
      </c>
      <c r="Q20" s="175"/>
      <c r="R20" s="172" t="s">
        <v>110</v>
      </c>
    </row>
    <row r="21" spans="1:18" ht="14.25" customHeight="1" thickBot="1" thickTop="1">
      <c r="A21" s="104" t="s">
        <v>221</v>
      </c>
      <c r="B21" s="106">
        <v>81</v>
      </c>
      <c r="C21" s="105">
        <v>34</v>
      </c>
      <c r="D21" s="106">
        <v>7</v>
      </c>
      <c r="E21" s="163">
        <v>27</v>
      </c>
      <c r="F21" s="106">
        <v>5</v>
      </c>
      <c r="G21" s="106">
        <v>22</v>
      </c>
      <c r="H21" s="106">
        <v>4</v>
      </c>
      <c r="I21" s="106">
        <v>4</v>
      </c>
      <c r="J21" s="106">
        <v>2</v>
      </c>
      <c r="K21" s="106">
        <v>10</v>
      </c>
      <c r="L21" s="106">
        <v>2</v>
      </c>
      <c r="M21" s="106">
        <v>0</v>
      </c>
      <c r="N21" s="106">
        <v>0</v>
      </c>
      <c r="O21" s="163">
        <v>0</v>
      </c>
      <c r="P21" s="163">
        <v>0</v>
      </c>
      <c r="Q21" s="176"/>
      <c r="R21" s="172" t="s">
        <v>113</v>
      </c>
    </row>
    <row r="22" spans="1:18" ht="14.25" customHeight="1" thickBot="1" thickTop="1">
      <c r="A22" s="104" t="s">
        <v>220</v>
      </c>
      <c r="B22" s="106">
        <v>56</v>
      </c>
      <c r="C22" s="105">
        <v>18</v>
      </c>
      <c r="D22" s="106">
        <v>8</v>
      </c>
      <c r="E22" s="178">
        <v>10</v>
      </c>
      <c r="F22" s="106">
        <v>4</v>
      </c>
      <c r="G22" s="106">
        <v>6</v>
      </c>
      <c r="H22" s="178">
        <v>1</v>
      </c>
      <c r="I22" s="177">
        <v>0</v>
      </c>
      <c r="J22" s="106">
        <v>1</v>
      </c>
      <c r="K22" s="106">
        <v>0</v>
      </c>
      <c r="L22" s="106">
        <v>4</v>
      </c>
      <c r="M22" s="106">
        <v>0</v>
      </c>
      <c r="N22" s="106">
        <v>0</v>
      </c>
      <c r="O22" s="106">
        <v>0</v>
      </c>
      <c r="P22" s="106">
        <v>0</v>
      </c>
      <c r="Q22" s="176"/>
      <c r="R22" s="172" t="s">
        <v>112</v>
      </c>
    </row>
    <row r="23" spans="1:18" ht="14.25" customHeight="1" thickBot="1" thickTop="1">
      <c r="A23" s="147" t="s">
        <v>223</v>
      </c>
      <c r="B23" s="106">
        <v>36</v>
      </c>
      <c r="C23" s="105">
        <v>8</v>
      </c>
      <c r="D23" s="163">
        <v>1</v>
      </c>
      <c r="E23" s="163">
        <v>1</v>
      </c>
      <c r="F23" s="106">
        <v>0</v>
      </c>
      <c r="G23" s="106">
        <v>1</v>
      </c>
      <c r="H23" s="106">
        <v>0</v>
      </c>
      <c r="I23" s="106">
        <v>0</v>
      </c>
      <c r="J23" s="106">
        <v>0</v>
      </c>
      <c r="K23" s="106">
        <v>1</v>
      </c>
      <c r="L23" s="106">
        <v>0</v>
      </c>
      <c r="M23" s="106">
        <v>6</v>
      </c>
      <c r="N23" s="106">
        <v>0</v>
      </c>
      <c r="O23" s="106">
        <v>0</v>
      </c>
      <c r="P23" s="106">
        <v>0</v>
      </c>
      <c r="Q23" s="176"/>
      <c r="R23" s="172" t="s">
        <v>112</v>
      </c>
    </row>
    <row r="24" spans="1:18" ht="14.25" customHeight="1" thickBot="1" thickTop="1">
      <c r="A24" s="147" t="s">
        <v>219</v>
      </c>
      <c r="B24" s="6">
        <v>76</v>
      </c>
      <c r="C24" s="105">
        <v>19</v>
      </c>
      <c r="D24" s="106">
        <v>4</v>
      </c>
      <c r="E24" s="163">
        <v>15</v>
      </c>
      <c r="F24" s="106">
        <v>2</v>
      </c>
      <c r="G24" s="106">
        <v>13</v>
      </c>
      <c r="H24" s="106">
        <v>1</v>
      </c>
      <c r="I24" s="106">
        <v>2</v>
      </c>
      <c r="J24" s="106">
        <v>2</v>
      </c>
      <c r="K24" s="106">
        <v>6</v>
      </c>
      <c r="L24" s="106">
        <v>2</v>
      </c>
      <c r="M24" s="106">
        <v>0</v>
      </c>
      <c r="N24" s="106">
        <v>0</v>
      </c>
      <c r="O24" s="163">
        <v>0</v>
      </c>
      <c r="P24" s="163">
        <v>0</v>
      </c>
      <c r="Q24" s="176"/>
      <c r="R24" s="172" t="s">
        <v>111</v>
      </c>
    </row>
    <row r="25" spans="1:18" ht="14.25" customHeight="1" thickBot="1" thickTop="1">
      <c r="A25" s="104" t="s">
        <v>218</v>
      </c>
      <c r="B25" s="106">
        <v>74</v>
      </c>
      <c r="C25" s="105">
        <v>32</v>
      </c>
      <c r="D25" s="106">
        <v>14</v>
      </c>
      <c r="E25" s="106">
        <v>18</v>
      </c>
      <c r="F25" s="106"/>
      <c r="G25" s="106"/>
      <c r="H25" s="106"/>
      <c r="I25" s="106"/>
      <c r="J25" s="106"/>
      <c r="K25" s="106"/>
      <c r="L25" s="106"/>
      <c r="M25" s="106">
        <v>0</v>
      </c>
      <c r="N25" s="106">
        <v>0</v>
      </c>
      <c r="O25" s="106">
        <v>0</v>
      </c>
      <c r="P25" s="106">
        <v>0</v>
      </c>
      <c r="Q25" s="176"/>
      <c r="R25" s="172" t="s">
        <v>110</v>
      </c>
    </row>
    <row r="26" spans="1:18" ht="14.25" customHeight="1" thickBot="1" thickTop="1">
      <c r="A26" s="104" t="s">
        <v>217</v>
      </c>
      <c r="B26" s="106">
        <v>88</v>
      </c>
      <c r="C26" s="105">
        <v>31</v>
      </c>
      <c r="D26" s="106">
        <v>0</v>
      </c>
      <c r="E26" s="106">
        <v>9</v>
      </c>
      <c r="F26" s="106"/>
      <c r="G26" s="106"/>
      <c r="H26" s="106"/>
      <c r="I26" s="106"/>
      <c r="J26" s="106"/>
      <c r="K26" s="106"/>
      <c r="L26" s="106"/>
      <c r="M26" s="106">
        <v>0</v>
      </c>
      <c r="N26" s="106">
        <v>0</v>
      </c>
      <c r="O26" s="106">
        <v>14</v>
      </c>
      <c r="P26" s="106">
        <v>8</v>
      </c>
      <c r="Q26" s="176" t="s">
        <v>205</v>
      </c>
      <c r="R26" s="172" t="s">
        <v>109</v>
      </c>
    </row>
    <row r="27" spans="1:18" ht="14.25" customHeight="1" thickBot="1" thickTop="1">
      <c r="A27" s="147" t="s">
        <v>216</v>
      </c>
      <c r="B27" s="6">
        <v>88</v>
      </c>
      <c r="C27" s="105">
        <v>34</v>
      </c>
      <c r="D27" s="106">
        <v>14</v>
      </c>
      <c r="E27" s="106">
        <v>20</v>
      </c>
      <c r="F27" s="106"/>
      <c r="G27" s="106"/>
      <c r="H27" s="106"/>
      <c r="I27" s="106"/>
      <c r="J27" s="106"/>
      <c r="K27" s="106"/>
      <c r="L27" s="106"/>
      <c r="M27" s="106">
        <v>0</v>
      </c>
      <c r="N27" s="106">
        <v>0</v>
      </c>
      <c r="O27" s="106">
        <v>0</v>
      </c>
      <c r="P27" s="106">
        <v>0</v>
      </c>
      <c r="Q27" s="176"/>
      <c r="R27" s="172" t="s">
        <v>110</v>
      </c>
    </row>
    <row r="28" spans="1:18" ht="14.25" customHeight="1" thickBot="1" thickTop="1">
      <c r="A28" s="104" t="s">
        <v>215</v>
      </c>
      <c r="B28" s="106">
        <v>83</v>
      </c>
      <c r="C28" s="105">
        <v>36</v>
      </c>
      <c r="D28" s="106">
        <v>3</v>
      </c>
      <c r="E28" s="163">
        <v>33</v>
      </c>
      <c r="F28" s="106"/>
      <c r="G28" s="106"/>
      <c r="H28" s="106"/>
      <c r="I28" s="106"/>
      <c r="J28" s="106"/>
      <c r="K28" s="106"/>
      <c r="L28" s="106"/>
      <c r="M28" s="106">
        <v>0</v>
      </c>
      <c r="N28" s="106">
        <v>0</v>
      </c>
      <c r="O28" s="163">
        <v>0</v>
      </c>
      <c r="P28" s="163">
        <v>0</v>
      </c>
      <c r="Q28" s="176"/>
      <c r="R28" s="172" t="s">
        <v>113</v>
      </c>
    </row>
    <row r="29" spans="1:18" ht="14.25" customHeight="1" thickBot="1" thickTop="1">
      <c r="A29" s="104" t="s">
        <v>214</v>
      </c>
      <c r="B29" s="106">
        <v>60</v>
      </c>
      <c r="C29" s="105">
        <v>17</v>
      </c>
      <c r="D29" s="106">
        <v>8</v>
      </c>
      <c r="E29" s="106">
        <v>9</v>
      </c>
      <c r="F29" s="106"/>
      <c r="G29" s="106"/>
      <c r="H29" s="106"/>
      <c r="I29" s="106"/>
      <c r="J29" s="106"/>
      <c r="K29" s="106"/>
      <c r="L29" s="106"/>
      <c r="M29" s="106">
        <v>0</v>
      </c>
      <c r="N29" s="106">
        <v>0</v>
      </c>
      <c r="O29" s="106">
        <v>0</v>
      </c>
      <c r="P29" s="106">
        <v>0</v>
      </c>
      <c r="Q29" s="176"/>
      <c r="R29" s="172" t="s">
        <v>112</v>
      </c>
    </row>
    <row r="30" spans="1:18" ht="14.25" customHeight="1" thickBot="1" thickTop="1">
      <c r="A30" s="104" t="s">
        <v>213</v>
      </c>
      <c r="B30" s="106">
        <v>35</v>
      </c>
      <c r="C30" s="105">
        <v>5</v>
      </c>
      <c r="D30" s="106">
        <v>0</v>
      </c>
      <c r="E30" s="163">
        <v>2</v>
      </c>
      <c r="F30" s="106"/>
      <c r="G30" s="106"/>
      <c r="H30" s="106"/>
      <c r="I30" s="106"/>
      <c r="J30" s="106"/>
      <c r="K30" s="106"/>
      <c r="L30" s="106"/>
      <c r="M30" s="106">
        <v>3</v>
      </c>
      <c r="N30" s="106">
        <v>0</v>
      </c>
      <c r="O30" s="106">
        <v>0</v>
      </c>
      <c r="P30" s="106">
        <v>0</v>
      </c>
      <c r="Q30" s="176"/>
      <c r="R30" s="172" t="s">
        <v>112</v>
      </c>
    </row>
    <row r="31" spans="1:18" ht="14.25" customHeight="1" thickBot="1" thickTop="1">
      <c r="A31" s="147" t="s">
        <v>212</v>
      </c>
      <c r="B31" s="6">
        <v>83</v>
      </c>
      <c r="C31" s="105">
        <v>18</v>
      </c>
      <c r="D31" s="106">
        <v>4</v>
      </c>
      <c r="E31" s="163">
        <v>14</v>
      </c>
      <c r="F31" s="106"/>
      <c r="G31" s="106"/>
      <c r="H31" s="106"/>
      <c r="I31" s="106"/>
      <c r="J31" s="106"/>
      <c r="K31" s="106"/>
      <c r="L31" s="106"/>
      <c r="M31" s="106">
        <v>0</v>
      </c>
      <c r="N31" s="106">
        <v>0</v>
      </c>
      <c r="O31" s="163">
        <v>0</v>
      </c>
      <c r="P31" s="163">
        <v>0</v>
      </c>
      <c r="Q31" s="176"/>
      <c r="R31" s="172" t="s">
        <v>111</v>
      </c>
    </row>
    <row r="32" spans="1:18" ht="14.25" customHeight="1" thickBot="1" thickTop="1">
      <c r="A32" s="104" t="s">
        <v>211</v>
      </c>
      <c r="B32" s="106">
        <v>75</v>
      </c>
      <c r="C32" s="105">
        <v>31</v>
      </c>
      <c r="D32" s="106">
        <v>0</v>
      </c>
      <c r="E32" s="174">
        <v>31</v>
      </c>
      <c r="F32" s="106"/>
      <c r="G32" s="106"/>
      <c r="H32" s="106"/>
      <c r="I32" s="106"/>
      <c r="J32" s="106"/>
      <c r="K32" s="106"/>
      <c r="L32" s="106"/>
      <c r="M32" s="106">
        <v>0</v>
      </c>
      <c r="N32" s="106">
        <v>0</v>
      </c>
      <c r="O32" s="106">
        <v>0</v>
      </c>
      <c r="P32" s="106">
        <v>0</v>
      </c>
      <c r="Q32" s="176"/>
      <c r="R32" s="172" t="s">
        <v>110</v>
      </c>
    </row>
    <row r="33" spans="1:18" ht="14.25" customHeight="1" thickBot="1" thickTop="1">
      <c r="A33" s="104" t="s">
        <v>210</v>
      </c>
      <c r="B33" s="106">
        <v>81</v>
      </c>
      <c r="C33" s="105">
        <v>31</v>
      </c>
      <c r="D33" s="106">
        <v>0</v>
      </c>
      <c r="E33" s="174">
        <v>31</v>
      </c>
      <c r="F33" s="106"/>
      <c r="G33" s="106"/>
      <c r="H33" s="106"/>
      <c r="I33" s="106"/>
      <c r="J33" s="106"/>
      <c r="K33" s="106"/>
      <c r="L33" s="106"/>
      <c r="M33" s="106">
        <v>0</v>
      </c>
      <c r="N33" s="106">
        <v>0</v>
      </c>
      <c r="O33" s="163">
        <v>0</v>
      </c>
      <c r="P33" s="163">
        <v>0</v>
      </c>
      <c r="Q33" s="176"/>
      <c r="R33" s="172" t="s">
        <v>109</v>
      </c>
    </row>
    <row r="34" spans="1:18" ht="14.25" customHeight="1" thickBot="1" thickTop="1">
      <c r="A34" s="147" t="s">
        <v>209</v>
      </c>
      <c r="B34" s="6">
        <v>76</v>
      </c>
      <c r="C34" s="105">
        <v>35</v>
      </c>
      <c r="D34" s="163">
        <v>0</v>
      </c>
      <c r="E34" s="174">
        <v>35</v>
      </c>
      <c r="F34" s="106"/>
      <c r="G34" s="106"/>
      <c r="H34" s="106"/>
      <c r="I34" s="106"/>
      <c r="J34" s="106"/>
      <c r="K34" s="106"/>
      <c r="L34" s="106"/>
      <c r="M34" s="106">
        <v>0</v>
      </c>
      <c r="N34" s="106">
        <v>0</v>
      </c>
      <c r="O34" s="106">
        <v>0</v>
      </c>
      <c r="P34" s="106">
        <v>0</v>
      </c>
      <c r="Q34" s="176"/>
      <c r="R34" s="172" t="s">
        <v>110</v>
      </c>
    </row>
    <row r="35" spans="1:18" ht="14.25" customHeight="1" thickBot="1" thickTop="1">
      <c r="A35" s="104" t="s">
        <v>208</v>
      </c>
      <c r="B35" s="106">
        <v>81</v>
      </c>
      <c r="C35" s="105">
        <v>31</v>
      </c>
      <c r="D35" s="163">
        <v>0</v>
      </c>
      <c r="E35" s="163">
        <v>31</v>
      </c>
      <c r="F35" s="106"/>
      <c r="G35" s="106"/>
      <c r="H35" s="106"/>
      <c r="I35" s="106"/>
      <c r="J35" s="106"/>
      <c r="K35" s="106"/>
      <c r="L35" s="106"/>
      <c r="M35" s="106">
        <v>0</v>
      </c>
      <c r="N35" s="106">
        <v>0</v>
      </c>
      <c r="O35" s="163">
        <v>0</v>
      </c>
      <c r="P35" s="163">
        <v>0</v>
      </c>
      <c r="Q35" s="176"/>
      <c r="R35" s="172" t="s">
        <v>113</v>
      </c>
    </row>
    <row r="36" spans="1:18" ht="14.25" customHeight="1" thickBot="1" thickTop="1">
      <c r="A36" s="104" t="s">
        <v>207</v>
      </c>
      <c r="B36" s="106">
        <v>48</v>
      </c>
      <c r="C36" s="105">
        <v>14</v>
      </c>
      <c r="D36" s="106">
        <v>1</v>
      </c>
      <c r="E36" s="106">
        <v>13</v>
      </c>
      <c r="F36" s="106"/>
      <c r="G36" s="106"/>
      <c r="H36" s="106"/>
      <c r="I36" s="106"/>
      <c r="J36" s="106"/>
      <c r="K36" s="106"/>
      <c r="L36" s="106"/>
      <c r="M36" s="106">
        <v>0</v>
      </c>
      <c r="N36" s="106">
        <v>0</v>
      </c>
      <c r="O36" s="106">
        <v>0</v>
      </c>
      <c r="P36" s="106">
        <v>0</v>
      </c>
      <c r="Q36" s="176"/>
      <c r="R36" s="172" t="s">
        <v>112</v>
      </c>
    </row>
    <row r="37" spans="1:18" ht="14.25" customHeight="1" thickBot="1" thickTop="1">
      <c r="A37" s="104" t="s">
        <v>206</v>
      </c>
      <c r="B37" s="106">
        <v>32</v>
      </c>
      <c r="C37" s="105">
        <v>4</v>
      </c>
      <c r="D37" s="163">
        <v>2</v>
      </c>
      <c r="E37" s="106">
        <v>0</v>
      </c>
      <c r="F37" s="106"/>
      <c r="G37" s="106"/>
      <c r="H37" s="106"/>
      <c r="I37" s="106"/>
      <c r="J37" s="106"/>
      <c r="K37" s="106"/>
      <c r="L37" s="106"/>
      <c r="M37" s="106">
        <v>2</v>
      </c>
      <c r="N37" s="106">
        <v>0</v>
      </c>
      <c r="O37" s="106">
        <v>0</v>
      </c>
      <c r="P37" s="106">
        <v>0</v>
      </c>
      <c r="Q37" s="176"/>
      <c r="R37" s="172" t="s">
        <v>112</v>
      </c>
    </row>
    <row r="38" spans="1:18" ht="14.25" customHeight="1" thickBot="1" thickTop="1">
      <c r="A38" s="147" t="s">
        <v>200</v>
      </c>
      <c r="B38" s="6">
        <v>73</v>
      </c>
      <c r="C38" s="105">
        <v>16</v>
      </c>
      <c r="D38" s="163">
        <v>0</v>
      </c>
      <c r="E38" s="163">
        <v>12</v>
      </c>
      <c r="F38" s="106">
        <v>2</v>
      </c>
      <c r="G38" s="106">
        <v>10</v>
      </c>
      <c r="H38" s="106">
        <v>1</v>
      </c>
      <c r="I38" s="106">
        <v>3</v>
      </c>
      <c r="J38" s="106">
        <v>2</v>
      </c>
      <c r="K38" s="106">
        <v>4</v>
      </c>
      <c r="L38" s="106">
        <v>0</v>
      </c>
      <c r="M38" s="106">
        <v>0</v>
      </c>
      <c r="N38" s="163">
        <v>2</v>
      </c>
      <c r="O38" s="170">
        <v>1</v>
      </c>
      <c r="P38" s="170">
        <v>1</v>
      </c>
      <c r="Q38" s="175"/>
      <c r="R38" s="172" t="s">
        <v>111</v>
      </c>
    </row>
    <row r="39" spans="1:18" ht="14.25" customHeight="1" thickBot="1" thickTop="1">
      <c r="A39" s="104" t="s">
        <v>201</v>
      </c>
      <c r="B39" s="106">
        <v>80</v>
      </c>
      <c r="C39" s="105">
        <v>33</v>
      </c>
      <c r="D39" s="163">
        <v>0</v>
      </c>
      <c r="E39" s="165">
        <v>33</v>
      </c>
      <c r="F39" s="106">
        <v>5</v>
      </c>
      <c r="G39" s="106">
        <v>28</v>
      </c>
      <c r="H39" s="106">
        <v>5</v>
      </c>
      <c r="I39" s="106">
        <v>5</v>
      </c>
      <c r="J39" s="106">
        <v>2</v>
      </c>
      <c r="K39" s="106">
        <v>15</v>
      </c>
      <c r="L39" s="106">
        <v>1</v>
      </c>
      <c r="M39" s="106">
        <v>0</v>
      </c>
      <c r="N39" s="106">
        <v>0</v>
      </c>
      <c r="O39" s="106">
        <v>0</v>
      </c>
      <c r="P39" s="106">
        <v>0</v>
      </c>
      <c r="Q39" s="176" t="s">
        <v>110</v>
      </c>
      <c r="R39" s="172" t="s">
        <v>110</v>
      </c>
    </row>
    <row r="40" spans="1:18" ht="14.25" customHeight="1" thickBot="1" thickTop="1">
      <c r="A40" s="104" t="s">
        <v>202</v>
      </c>
      <c r="B40" s="106">
        <v>90</v>
      </c>
      <c r="C40" s="105">
        <v>35</v>
      </c>
      <c r="D40" s="106">
        <v>0</v>
      </c>
      <c r="E40" s="106">
        <v>8</v>
      </c>
      <c r="F40" s="106">
        <v>0</v>
      </c>
      <c r="G40" s="106">
        <v>8</v>
      </c>
      <c r="H40" s="106">
        <v>1</v>
      </c>
      <c r="I40" s="106">
        <v>2</v>
      </c>
      <c r="J40" s="106">
        <v>0</v>
      </c>
      <c r="K40" s="106">
        <v>4</v>
      </c>
      <c r="L40" s="106">
        <v>1</v>
      </c>
      <c r="M40" s="106">
        <v>0</v>
      </c>
      <c r="N40" s="106">
        <v>0</v>
      </c>
      <c r="O40" s="106">
        <v>17</v>
      </c>
      <c r="P40" s="106">
        <v>9</v>
      </c>
      <c r="Q40" s="176"/>
      <c r="R40" s="172" t="s">
        <v>109</v>
      </c>
    </row>
    <row r="41" spans="1:18" ht="14.25" customHeight="1" thickBot="1" thickTop="1">
      <c r="A41" s="147" t="s">
        <v>203</v>
      </c>
      <c r="B41" s="106">
        <v>64</v>
      </c>
      <c r="C41" s="105">
        <v>34</v>
      </c>
      <c r="D41" s="163">
        <v>0</v>
      </c>
      <c r="E41" s="163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63">
        <v>26</v>
      </c>
      <c r="P41" s="163">
        <v>8</v>
      </c>
      <c r="Q41" s="176"/>
      <c r="R41" s="172" t="s">
        <v>110</v>
      </c>
    </row>
    <row r="42" spans="1:18" ht="14.25" customHeight="1" thickBot="1" thickTop="1">
      <c r="A42" s="147" t="s">
        <v>204</v>
      </c>
      <c r="B42" s="6">
        <v>80</v>
      </c>
      <c r="C42" s="105">
        <v>29</v>
      </c>
      <c r="D42" s="163">
        <v>0</v>
      </c>
      <c r="E42" s="163">
        <v>1</v>
      </c>
      <c r="F42" s="106">
        <v>0</v>
      </c>
      <c r="G42" s="106">
        <v>1</v>
      </c>
      <c r="H42" s="106">
        <v>0</v>
      </c>
      <c r="I42" s="106">
        <v>0</v>
      </c>
      <c r="J42" s="106">
        <v>0</v>
      </c>
      <c r="K42" s="106">
        <v>0</v>
      </c>
      <c r="L42" s="106">
        <v>1</v>
      </c>
      <c r="M42" s="106">
        <v>0</v>
      </c>
      <c r="N42" s="106">
        <v>0</v>
      </c>
      <c r="O42" s="106">
        <v>20</v>
      </c>
      <c r="P42" s="106">
        <v>8</v>
      </c>
      <c r="Q42" s="176"/>
      <c r="R42" s="172" t="s">
        <v>113</v>
      </c>
    </row>
    <row r="43" spans="1:18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76"/>
      <c r="R43" s="172"/>
    </row>
    <row r="44" ht="14.25" customHeight="1" thickTop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naam</cp:lastModifiedBy>
  <cp:lastPrinted>2005-10-23T11:13:54Z</cp:lastPrinted>
  <dcterms:created xsi:type="dcterms:W3CDTF">2003-06-25T11:43:38Z</dcterms:created>
  <dcterms:modified xsi:type="dcterms:W3CDTF">2008-02-05T15:39:19Z</dcterms:modified>
  <cp:category/>
  <cp:version/>
  <cp:contentType/>
  <cp:contentStatus/>
</cp:coreProperties>
</file>