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10230" tabRatio="861" activeTab="1"/>
  </bookViews>
  <sheets>
    <sheet name="Samenvatting2021" sheetId="1" r:id="rId1"/>
    <sheet name="jan" sheetId="2" r:id="rId2"/>
    <sheet name="feb" sheetId="3" r:id="rId3"/>
    <sheet name="maart" sheetId="4" r:id="rId4"/>
    <sheet name="Apr" sheetId="5" r:id="rId5"/>
    <sheet name="Mei" sheetId="6" r:id="rId6"/>
    <sheet name="Jun" sheetId="7" r:id="rId7"/>
    <sheet name="Jul" sheetId="8" r:id="rId8"/>
    <sheet name="Aug" sheetId="9" r:id="rId9"/>
    <sheet name="Sep" sheetId="10" r:id="rId10"/>
    <sheet name="Okt" sheetId="11" r:id="rId11"/>
    <sheet name="Nov" sheetId="12" r:id="rId12"/>
    <sheet name="Dec" sheetId="13" r:id="rId13"/>
    <sheet name="12 maanden" sheetId="14" r:id="rId14"/>
    <sheet name="Samenvatting jul-dec2003" sheetId="15" r:id="rId15"/>
    <sheet name="Samenvatting 2004" sheetId="16" r:id="rId16"/>
    <sheet name="Samenvatting 2005-2006" sheetId="17" r:id="rId17"/>
    <sheet name="Samenvatting 2007-2013" sheetId="18" r:id="rId18"/>
    <sheet name="Samenvatting2014-2015" sheetId="19" r:id="rId19"/>
    <sheet name="Samenvatting2016" sheetId="20" r:id="rId20"/>
    <sheet name="Samenvatting2017-2020" sheetId="21" r:id="rId21"/>
  </sheets>
  <definedNames>
    <definedName name="aantaldagen">#REF!</definedName>
    <definedName name="Apr_25R">'Apr'!$E$8</definedName>
    <definedName name="april_02">'Apr'!$P$8</definedName>
    <definedName name="april_07L">'Apr'!$R$8</definedName>
    <definedName name="april_07R">'Apr'!$Q$8</definedName>
    <definedName name="april_20">'Apr'!$D$8</definedName>
    <definedName name="april_25L">'Apr'!$O$8</definedName>
    <definedName name="Aug_02">'Aug'!$P$8</definedName>
    <definedName name="Aug_07L">'Aug'!$R$8</definedName>
    <definedName name="Aug_07R">'Aug'!$Q$8</definedName>
    <definedName name="Aug_20">'Aug'!$D$8</definedName>
    <definedName name="Aug_25L">'Aug'!$O$8</definedName>
    <definedName name="Aug_25R">'Aug'!$E$8</definedName>
    <definedName name="bewegingen_april">'Apr'!$B$8</definedName>
    <definedName name="Bewegingen_Aug">'Aug'!$B$8</definedName>
    <definedName name="bewegingen_Dec">'Dec'!$B$8</definedName>
    <definedName name="bewegingen_juli">'Jul'!$B$8</definedName>
    <definedName name="bewegingen_juni">'Jun'!$B$8</definedName>
    <definedName name="bewegingen_maart">'maart'!$B$8</definedName>
    <definedName name="bewegingen_mei">'Mei'!$B$8</definedName>
    <definedName name="bewegingen_nov">'Nov'!$B$8</definedName>
    <definedName name="bewegingen_oct">'Okt'!$B$8</definedName>
    <definedName name="Bewegingen_sep">'Sep'!$B$8</definedName>
    <definedName name="BL_Apr">'Apr'!$L$8</definedName>
    <definedName name="BL_Aug">'Aug'!$L$8</definedName>
    <definedName name="BL_Dec">'Dec'!$L$8</definedName>
    <definedName name="BL_feb">'feb'!$L$8</definedName>
    <definedName name="BL_jan">'jan'!$L$8</definedName>
    <definedName name="BL_Jul">'Jul'!$L$8</definedName>
    <definedName name="BL_Jun">'Jun'!$L$8</definedName>
    <definedName name="BL_maart">'maart'!$L$8</definedName>
    <definedName name="BL_Mei">'Mei'!$L$8</definedName>
    <definedName name="BL_Nov">'Nov'!$L$8</definedName>
    <definedName name="BL_Okt">'Okt'!$L$8</definedName>
    <definedName name="BL_Sep">'Sep'!$L$8</definedName>
    <definedName name="BLMei">'Mei'!$L$8</definedName>
    <definedName name="CIV_april">'Apr'!$F$8</definedName>
    <definedName name="CIV_Aug">'Aug'!$F$8</definedName>
    <definedName name="CIV_Dec">'Dec'!$F$8</definedName>
    <definedName name="CIV_juli">'Jul'!$F$8</definedName>
    <definedName name="CIV_juni">'Jun'!$F$8</definedName>
    <definedName name="CIV_maart">'maart'!$F$8</definedName>
    <definedName name="CIV_mei">'Mei'!$F$8</definedName>
    <definedName name="CIV_nov">'Nov'!$F$8</definedName>
    <definedName name="CIV_oct">'Okt'!$F$8</definedName>
    <definedName name="CIV_Sep">'Sep'!$F$8</definedName>
    <definedName name="CIVH_Apr">'Apr'!$K$8</definedName>
    <definedName name="CIVH_Aug">'Aug'!$K$8</definedName>
    <definedName name="CIVH_Dec">'Dec'!$K$8</definedName>
    <definedName name="CIVH_feb">'feb'!$K$8</definedName>
    <definedName name="CIVH_jan">'jan'!$K$8</definedName>
    <definedName name="CIVH_Jul">'Jul'!$K$8</definedName>
    <definedName name="CIVH_Jun">'Jun'!$K$8</definedName>
    <definedName name="CIVH_Juni">'Jun'!$K$8</definedName>
    <definedName name="CIVH_maart">'maart'!$K$8</definedName>
    <definedName name="CIVH_Mei">'Mei'!$K$8</definedName>
    <definedName name="CIVH_Nov">'Nov'!$K$8</definedName>
    <definedName name="CIVH_Okt">'Okt'!$K$8</definedName>
    <definedName name="CIVH_Sep">'Sep'!$K$8</definedName>
    <definedName name="count">'Dec'!$C$9</definedName>
    <definedName name="count_april">'Apr'!$C$9</definedName>
    <definedName name="count_aug">'Aug'!$C$9</definedName>
    <definedName name="count_Dec">'Dec'!$C$9</definedName>
    <definedName name="count_febrauri">'feb'!$C$9</definedName>
    <definedName name="count_februari">'feb'!$C$9</definedName>
    <definedName name="count_januari">'jan'!$C$9</definedName>
    <definedName name="count_jul">'Jul'!$C$9</definedName>
    <definedName name="count_juni">'Jun'!$C$9</definedName>
    <definedName name="count_maart">'maart'!$C$9</definedName>
    <definedName name="count_mei">'Mei'!$C$9</definedName>
    <definedName name="count_Nov">'Nov'!$C$9</definedName>
    <definedName name="count_oct">'Okt'!$C$9</definedName>
    <definedName name="count_sep">'Sep'!$C$9</definedName>
    <definedName name="Dec_02">'Dec'!$P$8</definedName>
    <definedName name="Dec_07L">'Dec'!$R$8:$R$9</definedName>
    <definedName name="Dec_07R">'Dec'!$Q$8</definedName>
    <definedName name="Dec_20">'Dec'!$D$8</definedName>
    <definedName name="Dec_25L">'Dec'!$O$8</definedName>
    <definedName name="Dec_25R">'Dec'!$E$8</definedName>
    <definedName name="DEN_april">'Apr'!$I$8</definedName>
    <definedName name="DEN_Aug">'Aug'!$I$8</definedName>
    <definedName name="DEN_Dec">'Dec'!$I$8</definedName>
    <definedName name="DEN_juli">'Jul'!$I$8</definedName>
    <definedName name="den_juni">'Jun'!$I$8</definedName>
    <definedName name="DEN_maart">'maart'!$I$8</definedName>
    <definedName name="DEN_mei">'Mei'!$I$8</definedName>
    <definedName name="DEN_nov">'Nov'!$I$8</definedName>
    <definedName name="DEN_oct">'Okt'!$I$8</definedName>
    <definedName name="DEN_Sep">'Sep'!$I$8</definedName>
    <definedName name="feb_25R">'feb'!$E$8</definedName>
    <definedName name="HEAug">'Aug'!$J$8</definedName>
    <definedName name="HEL_april">'Apr'!$J$8</definedName>
    <definedName name="HEL_Dec">'Dec'!$J$8</definedName>
    <definedName name="HEL_juli">'Jul'!$J$8</definedName>
    <definedName name="hel_juni">'Jun'!$J$8</definedName>
    <definedName name="HEL_maart">'maart'!$J$8</definedName>
    <definedName name="Hel_mei">'Mei'!$J$8</definedName>
    <definedName name="HEL_nov">'Nov'!$J$8</definedName>
    <definedName name="HEL_oct">'Okt'!$J$8</definedName>
    <definedName name="HEL_Sep">'Sep'!$J$8</definedName>
    <definedName name="HUL_april">'Apr'!$M$8</definedName>
    <definedName name="HUL_Aug">'Aug'!$M$8</definedName>
    <definedName name="HUL_Dec">'Dec'!$M$8</definedName>
    <definedName name="HUL_juli">'Jul'!$M$8</definedName>
    <definedName name="hul_juni">'Jun'!$M$8</definedName>
    <definedName name="HUL_maart">'maart'!$M$8</definedName>
    <definedName name="HUL_mei">'Mei'!$M$8</definedName>
    <definedName name="HUL_nov">'Nov'!$M$8</definedName>
    <definedName name="HUL_oct">'Okt'!$M$8</definedName>
    <definedName name="HUL_Sep">'Sep'!$M$8</definedName>
    <definedName name="jan2006">'jan'!$A$12</definedName>
    <definedName name="Jul_25R">'Jul'!$E$8</definedName>
    <definedName name="juli_02">'Jul'!$P$8</definedName>
    <definedName name="juli_07L">'Jul'!$R$8</definedName>
    <definedName name="juli_07R">'Jul'!$Q$8</definedName>
    <definedName name="juli_20">'Jul'!$D$8</definedName>
    <definedName name="juli_25L">'Jul'!$O$8</definedName>
    <definedName name="Jun_25R">'Jun'!$E$8</definedName>
    <definedName name="juni_02">'Jun'!$P$8</definedName>
    <definedName name="juni_07L">'Jun'!$R$8</definedName>
    <definedName name="juni_07R">'Jun'!$Q$8</definedName>
    <definedName name="juni_20">'Jun'!$D$8</definedName>
    <definedName name="juni_25L">'Jun'!$O$8</definedName>
    <definedName name="klo">'Mei'!$B$8</definedName>
    <definedName name="LB_Sep">'Sep'!$L$8</definedName>
    <definedName name="maart_02">'maart'!$P$8</definedName>
    <definedName name="maart_07L">'maart'!$R$8</definedName>
    <definedName name="maart_07R">'maart'!$Q$8</definedName>
    <definedName name="maart_20">'maart'!$D$8</definedName>
    <definedName name="maart_25L">'maart'!$O$8</definedName>
    <definedName name="maart_25R">'maart'!$E$8</definedName>
    <definedName name="Mei_02">'Mei'!$P$8</definedName>
    <definedName name="mei_07L">'Mei'!$R$8</definedName>
    <definedName name="mei_07R">'Mei'!$Q$8</definedName>
    <definedName name="mei_20">'Mei'!$D$8</definedName>
    <definedName name="mei_25L">'Mei'!$O$8</definedName>
    <definedName name="Mei_25R">'Mei'!$E$8</definedName>
    <definedName name="Meise">'jan'!$G$8</definedName>
    <definedName name="NIK_april">'Apr'!$H$8</definedName>
    <definedName name="NIK_Aug">'Aug'!$H$8</definedName>
    <definedName name="NIK_Dec">'Dec'!$H$8</definedName>
    <definedName name="NIK_juli">'Jul'!$H$8</definedName>
    <definedName name="NIK_juni">'Jun'!$H$8</definedName>
    <definedName name="NIK_maart">'maart'!$H$8</definedName>
    <definedName name="NIK_mei">'Mei'!$H$8</definedName>
    <definedName name="NIK_nov">'Nov'!$H$8</definedName>
    <definedName name="NIK_oct">'Okt'!$H$8</definedName>
    <definedName name="NIK_Sep">'Sep'!$H$8</definedName>
    <definedName name="Nov_02">'Nov'!$P$8</definedName>
    <definedName name="Nov_07L">'Nov'!$R$8</definedName>
    <definedName name="Nov_07R">'Nov'!$Q$8</definedName>
    <definedName name="nov_20">'Nov'!$D$8</definedName>
    <definedName name="Nov_25L">'Nov'!$O$8</definedName>
    <definedName name="Nov_25R">'Nov'!$E$8</definedName>
    <definedName name="oct_02">'Okt'!$P$8</definedName>
    <definedName name="oct_07L">'Okt'!$R$8</definedName>
    <definedName name="oct_07R">'Okt'!$Q$8</definedName>
    <definedName name="oct_20">'Okt'!$D$8</definedName>
    <definedName name="OCt_25L">'Okt'!$O$8</definedName>
    <definedName name="okt_25R">'Okt'!$E$8</definedName>
    <definedName name="other_april">'Apr'!$N$8</definedName>
    <definedName name="other_Aug">'Aug'!$N$8</definedName>
    <definedName name="Other_Dec">'Dec'!$N$8</definedName>
    <definedName name="other_juli">'Jul'!$N$8</definedName>
    <definedName name="other_juni">'Jun'!$N$8</definedName>
    <definedName name="other_maart">'maart'!$N$8</definedName>
    <definedName name="other_mei">'Mei'!$N$8</definedName>
    <definedName name="Other_nov">'Nov'!$N$8</definedName>
    <definedName name="Other_oct">'Okt'!$N$8</definedName>
    <definedName name="other_Sep">'Sep'!$N$8</definedName>
    <definedName name="Sep_02">'Sep'!$P$8</definedName>
    <definedName name="Sep_07L">'Sep'!$R$8</definedName>
    <definedName name="Sep_07R">'Sep'!$Q$8</definedName>
    <definedName name="Sep_20">'Sep'!$D$8</definedName>
    <definedName name="Sep_25L">'Sep'!$O$8</definedName>
    <definedName name="Sep_25R">'Sep'!$E$8</definedName>
    <definedName name="Totaal">'Aug'!$B$8</definedName>
    <definedName name="Totaal_02_februari">'feb'!$P$8</definedName>
    <definedName name="Totaal_02_januari">'jan'!$P$8</definedName>
    <definedName name="Totaal_07L_februari">'feb'!$R$8</definedName>
    <definedName name="Totaal_07L_januari">'jan'!$R$8</definedName>
    <definedName name="Totaal_07R_februari">'feb'!$Q$8</definedName>
    <definedName name="Totaal_07R_januari">'jan'!$Q$8</definedName>
    <definedName name="Totaal_20_februari">'feb'!$D$8</definedName>
    <definedName name="Totaal_20_januari">'jan'!$D$8</definedName>
    <definedName name="Totaal_25L_februari">'feb'!$O$8</definedName>
    <definedName name="Totaal_25L_januari">'jan'!$O$8</definedName>
    <definedName name="Totaal_25R_januari">'jan'!$E$8</definedName>
    <definedName name="Totaal_bewegingen_februari">'feb'!$B$8</definedName>
    <definedName name="Totaal_bewegingen_januari">'jan'!$B$8</definedName>
    <definedName name="Totaal_CIV_februari">'feb'!$F$8</definedName>
    <definedName name="Totaal_CIV_januari">'jan'!$F$8</definedName>
    <definedName name="Totaal_DEN_februari">'feb'!$I$8</definedName>
    <definedName name="Totaal_DEN_januari">'jan'!$I$8</definedName>
    <definedName name="Totaal_HEL_februari">'feb'!$J$8</definedName>
    <definedName name="Totaal_HEL_januari">'jan'!$J$8</definedName>
    <definedName name="Totaal_HUL_februari">'feb'!$M$8</definedName>
    <definedName name="Totaal_HUL_januari">'jan'!$M$8</definedName>
    <definedName name="Totaal_Meise">'jan'!$G$8</definedName>
    <definedName name="Totaal_Meise_Apr">'Apr'!$G$8</definedName>
    <definedName name="Totaal_Meise_Aug">'Aug'!$G$8</definedName>
    <definedName name="Totaal_Meise_Dec">'Dec'!$G$8</definedName>
    <definedName name="Totaal_Meise_feb">'feb'!$G$8</definedName>
    <definedName name="Totaal_Meise_jan">'jan'!$G$8</definedName>
    <definedName name="Totaal_Meise_Jul">'Jul'!$G$8</definedName>
    <definedName name="Totaal_Meise_Jun">'Jun'!$G$8</definedName>
    <definedName name="Totaal_Meise_maart">'maart'!$G$8</definedName>
    <definedName name="Totaal_Meise_Mei">'Mei'!$G$8</definedName>
    <definedName name="Totaal_Meise_Nov">'Nov'!$G$8</definedName>
    <definedName name="Totaal_Meise_Okt">'Okt'!$G$8</definedName>
    <definedName name="Totaal_Meise_Sep">'Sep'!$G$8</definedName>
    <definedName name="Totaal_NIK_februari">'feb'!$H$8</definedName>
    <definedName name="Totaal_NIK_januari">'jan'!$H$8</definedName>
    <definedName name="Totaal_other_februari">'feb'!$N$8</definedName>
    <definedName name="Totaal_other_januari">'jan'!$N$8</definedName>
    <definedName name="Totaal_vertrekken_februari">'feb'!$C$8</definedName>
    <definedName name="Totaal_vertrekken_januari">'jan'!$C$8</definedName>
    <definedName name="vertrekken_april">'Apr'!$C$8</definedName>
    <definedName name="Vertrekken_Aug">'Aug'!$C$8</definedName>
    <definedName name="Vertrekken_Dec">'Dec'!$C$8</definedName>
    <definedName name="Vertrekken_juli">'Jul'!$C$8</definedName>
    <definedName name="Vertrekken_juni">'Jun'!$C$8</definedName>
    <definedName name="vertrekken_maart">'maart'!$C$8</definedName>
    <definedName name="Vertrekken_mei">'Mei'!$C$8</definedName>
    <definedName name="Vertrekken_nov">'Nov'!$C$8</definedName>
    <definedName name="Vertrekken_oct">'Okt'!$C$8</definedName>
    <definedName name="Vertrekken_sep">'Sep'!$C$8</definedName>
    <definedName name="vetrekken_maart">'maart'!$C$8</definedName>
    <definedName name="x">'maart'!$B$8</definedName>
  </definedNames>
  <calcPr fullCalcOnLoad="1"/>
</workbook>
</file>

<file path=xl/sharedStrings.xml><?xml version="1.0" encoding="utf-8"?>
<sst xmlns="http://schemas.openxmlformats.org/spreadsheetml/2006/main" count="1558" uniqueCount="486">
  <si>
    <t>Totaal</t>
  </si>
  <si>
    <t>Vertrekken</t>
  </si>
  <si>
    <t>Oostrand</t>
  </si>
  <si>
    <t>Percentage</t>
  </si>
  <si>
    <t>Gemiddelde</t>
  </si>
  <si>
    <t>Noordrand</t>
  </si>
  <si>
    <t>Brussel</t>
  </si>
  <si>
    <t>baan 25R</t>
  </si>
  <si>
    <t>Totaal tot Meise</t>
  </si>
  <si>
    <t>Bewegingen</t>
  </si>
  <si>
    <t>Noord (NIK)</t>
  </si>
  <si>
    <t>Noord-West (COA)</t>
  </si>
  <si>
    <t>Zuid-west (CIV-L)</t>
  </si>
  <si>
    <t>Zuid-west (CIV-H)</t>
  </si>
  <si>
    <t>Zuid (HUL-H)</t>
  </si>
  <si>
    <t>Andere</t>
  </si>
  <si>
    <t>Totaal Diegem,</t>
  </si>
  <si>
    <t>Haren, Neder</t>
  </si>
  <si>
    <t>22-23/07/2003</t>
  </si>
  <si>
    <t>Zuiden (HUL)</t>
  </si>
  <si>
    <t>Baan 20</t>
  </si>
  <si>
    <t>Baan 02</t>
  </si>
  <si>
    <t>Baan 25R</t>
  </si>
  <si>
    <t>Baan 07L</t>
  </si>
  <si>
    <t>Baan 07R</t>
  </si>
  <si>
    <t>Baan 25L</t>
  </si>
  <si>
    <t>Periode</t>
  </si>
  <si>
    <t>Totaal week</t>
  </si>
  <si>
    <t>%</t>
  </si>
  <si>
    <t>Gem. week</t>
  </si>
  <si>
    <t>% week</t>
  </si>
  <si>
    <t>30-31/12/2003</t>
  </si>
  <si>
    <t>Nachtvluchten Brussel Nationaal 2003</t>
  </si>
  <si>
    <t>Nachtvluchten Brussel Nationaal 2004</t>
  </si>
  <si>
    <t>Klik onderaan op de tabs voor cijfers van de verschillende maanden en voor andere overzichten.</t>
  </si>
  <si>
    <t>Noord-West (DEN)</t>
  </si>
  <si>
    <t>Noord-West (HEL)</t>
  </si>
  <si>
    <t>Zuid-Oost (HUL)</t>
  </si>
  <si>
    <t>Zuid-west - Zuid (CIV-L)</t>
  </si>
  <si>
    <t>Zuid-Oost (HUL-L)</t>
  </si>
  <si>
    <t>Zuid-Oost (HUL-H)</t>
  </si>
  <si>
    <t>Zuid-   Zuid-west (CIV-L)</t>
  </si>
  <si>
    <t>Zone 1</t>
  </si>
  <si>
    <t>Zone 6</t>
  </si>
  <si>
    <t>Zone 4</t>
  </si>
  <si>
    <t>Zone 5</t>
  </si>
  <si>
    <t>Zone 3</t>
  </si>
  <si>
    <t>Zone 2</t>
  </si>
  <si>
    <t>Totaal Diegem</t>
  </si>
  <si>
    <t>Haren Neder</t>
  </si>
  <si>
    <t>30-31/12/2004</t>
  </si>
  <si>
    <t>Nachtvluchten Brussel Nationaal 2006</t>
  </si>
  <si>
    <t>Nachtvluchten Brussel Nationaal 2007</t>
  </si>
  <si>
    <t>30-31/12/2006</t>
  </si>
  <si>
    <t>Volledige afwijking van het prefernentiel baangebruik</t>
  </si>
  <si>
    <t>Baan</t>
  </si>
  <si>
    <t>07R</t>
  </si>
  <si>
    <t>07L</t>
  </si>
  <si>
    <t>Per baan</t>
  </si>
  <si>
    <t>Gedeeltelijke afwijking met meer vluchten dan voorzien</t>
  </si>
  <si>
    <t xml:space="preserve">Gedeeltelijke afwijking met minder vluchten dan voorzien </t>
  </si>
  <si>
    <t>Ronde Brussel Zuid-West (CIV-H)</t>
  </si>
  <si>
    <t>Voor het jaar 2007 is de voorziene limiet in de milieuvergunning voor de nachtvluchten overschreden</t>
  </si>
  <si>
    <t>Geliik aan concentratienachten</t>
  </si>
  <si>
    <t>Datum rood</t>
  </si>
  <si>
    <t>Nachtvluchten Brussel Nationaal 2008</t>
  </si>
  <si>
    <t>Nachtvluchten Brussel Nationaal 2009</t>
  </si>
  <si>
    <t>Nachtvluchten Brussel Nationaal 2010</t>
  </si>
  <si>
    <t>Nachtvluchten Brussel Nationaal 2005</t>
  </si>
  <si>
    <t>Nachtvluchten Brussel Nationaal 2011</t>
  </si>
  <si>
    <t>Datum Rood</t>
  </si>
  <si>
    <t>Nachtvluchten Brussel Nationaal 2012</t>
  </si>
  <si>
    <t>Nachtvluchten Brussel Nationaal 2013</t>
  </si>
  <si>
    <t>aan concentratienachten</t>
  </si>
  <si>
    <t xml:space="preserve">Geliik </t>
  </si>
  <si>
    <t>Baan 01</t>
  </si>
  <si>
    <t>baan 19</t>
  </si>
  <si>
    <t>Nachtvluchten Brussel Nationaal 2014</t>
  </si>
  <si>
    <t>Zuid-Oost (HUL-Y)</t>
  </si>
  <si>
    <t>Nachtvluchten Brussel Nationaal 2015</t>
  </si>
  <si>
    <t>Zuid-Oost (HUL-Z)</t>
  </si>
  <si>
    <t>Nachtvluchten Brussel Nationaal 2016</t>
  </si>
  <si>
    <t>Baan 19</t>
  </si>
  <si>
    <t>baan19</t>
  </si>
  <si>
    <t>Nachtvluchten Brussel Nationaal 2017</t>
  </si>
  <si>
    <t>Zuid-Oost (Bocht-L)</t>
  </si>
  <si>
    <t>Nachtvluchten Brussel Nationaal 2018</t>
  </si>
  <si>
    <t>Nachtvluchten Brussel Nationaal over laatste 12 maanden</t>
  </si>
  <si>
    <t>Nachtvluchten Brussel Nationaal 2019</t>
  </si>
  <si>
    <t>D-V</t>
  </si>
  <si>
    <t>W-D</t>
  </si>
  <si>
    <t>D-W</t>
  </si>
  <si>
    <t>M-D</t>
  </si>
  <si>
    <t>Z-M</t>
  </si>
  <si>
    <t>Z-Z</t>
  </si>
  <si>
    <t>V-Z</t>
  </si>
  <si>
    <t>20-21/01/2020</t>
  </si>
  <si>
    <t>Nachtvluchten Brussel Nationaal 2020</t>
  </si>
  <si>
    <t>Nachtvluchten Brussel Nationaal September 2020</t>
  </si>
  <si>
    <t>Nachtvluchten Brussel Nationaal januari 2021</t>
  </si>
  <si>
    <t>08-09/01/2021</t>
  </si>
  <si>
    <t>07-08/01/2021</t>
  </si>
  <si>
    <t>06-07/01/2021</t>
  </si>
  <si>
    <t>05-06/01/2021</t>
  </si>
  <si>
    <t>04-05/01/2021</t>
  </si>
  <si>
    <t>03-04/01/2021</t>
  </si>
  <si>
    <t>02-03/01/2021</t>
  </si>
  <si>
    <t>01-02/01/2021</t>
  </si>
  <si>
    <t>09-10/01/2021</t>
  </si>
  <si>
    <t>10-11/01/2021</t>
  </si>
  <si>
    <t>11-12/01/2021</t>
  </si>
  <si>
    <t>12-13/01/2021</t>
  </si>
  <si>
    <t>13-14/01/2021</t>
  </si>
  <si>
    <t>14-15/01/2021</t>
  </si>
  <si>
    <t>15-16/01/2021</t>
  </si>
  <si>
    <t>16-17/01/20201</t>
  </si>
  <si>
    <t>17-18/01/2021</t>
  </si>
  <si>
    <t>18-19/01/2021</t>
  </si>
  <si>
    <t>19-20/01/2021</t>
  </si>
  <si>
    <t>21-22/01/2021</t>
  </si>
  <si>
    <t>22-23/01/2021</t>
  </si>
  <si>
    <t>Nachtvluchten Brussel Nationaal februari 2021</t>
  </si>
  <si>
    <t>Nachtvluchten Brussel Nationaal 2021</t>
  </si>
  <si>
    <t>Nachtvluchten Brussel Nationaal maart 2021</t>
  </si>
  <si>
    <t>Nachtvluchten Brussel Nationaal April 2021</t>
  </si>
  <si>
    <t>Nachtvluchten Brussel Nationaal Mei 2021</t>
  </si>
  <si>
    <t>Nachtvluchten Brussel Nationaal Juni 2021</t>
  </si>
  <si>
    <t>Nachtvluchten Brussel Nationaal Juli 2021</t>
  </si>
  <si>
    <t>Nachtvluchten Brussel Nationaal Augustus 2021</t>
  </si>
  <si>
    <t>Nachtvluchten Brussel Nationaal Oktober 2021</t>
  </si>
  <si>
    <t>Nachtvluchten Brussel Nationaal november 2021</t>
  </si>
  <si>
    <t>Nachtvluchten Brussel Nationaal december 2021</t>
  </si>
  <si>
    <t>31/01-01/02/2021</t>
  </si>
  <si>
    <t>30-31/01/2021</t>
  </si>
  <si>
    <t>29-30/01/2021</t>
  </si>
  <si>
    <t>28-29/01/2021</t>
  </si>
  <si>
    <t>27-28/01/2021</t>
  </si>
  <si>
    <t>26-27/01/2021</t>
  </si>
  <si>
    <t>25-26/01/2021</t>
  </si>
  <si>
    <t>24-25/01/2021</t>
  </si>
  <si>
    <t>23-24/01/2021</t>
  </si>
  <si>
    <t>Jan 2021</t>
  </si>
  <si>
    <t>01-02/02/2021</t>
  </si>
  <si>
    <t>02-03/02/2021</t>
  </si>
  <si>
    <t>03-04/02/2021</t>
  </si>
  <si>
    <t>04-05/02/2021</t>
  </si>
  <si>
    <t>05-06/02/2021</t>
  </si>
  <si>
    <t>06-07/02/2021</t>
  </si>
  <si>
    <t>07-08/02/2021</t>
  </si>
  <si>
    <t>08-09/02/2021</t>
  </si>
  <si>
    <t>09-10/02/2021</t>
  </si>
  <si>
    <t>10-11/02/2021</t>
  </si>
  <si>
    <t>11-12/02/2021</t>
  </si>
  <si>
    <t>13-14/02/2021</t>
  </si>
  <si>
    <t>14-15/02/2021</t>
  </si>
  <si>
    <t>15-16/02/2021</t>
  </si>
  <si>
    <t>16-17/02/2020</t>
  </si>
  <si>
    <t>17-18/02/2020</t>
  </si>
  <si>
    <t>18-19/02/2021</t>
  </si>
  <si>
    <t>19-20/02/2020</t>
  </si>
  <si>
    <t>12-13/02/2021</t>
  </si>
  <si>
    <t>20-21/02/2021</t>
  </si>
  <si>
    <t>21-22/02/2021</t>
  </si>
  <si>
    <t>22-23/02/2021</t>
  </si>
  <si>
    <t>23-24/02/2021</t>
  </si>
  <si>
    <t>24-25/02/2021</t>
  </si>
  <si>
    <t>25-26/02/2021</t>
  </si>
  <si>
    <t>26-27/02/2021</t>
  </si>
  <si>
    <t>27-28/02/2021</t>
  </si>
  <si>
    <t>28/02-01/03/2021</t>
  </si>
  <si>
    <t>Geen nachtbewegingen</t>
  </si>
  <si>
    <t>Feb 2021</t>
  </si>
  <si>
    <t>01-02/03/2021</t>
  </si>
  <si>
    <t>02-03/03/2021</t>
  </si>
  <si>
    <t>03-04/03/2021</t>
  </si>
  <si>
    <t>04-05/03/2021</t>
  </si>
  <si>
    <t>05-06/03/2021</t>
  </si>
  <si>
    <t>06-07/03/2021</t>
  </si>
  <si>
    <t>07-08/03/2021</t>
  </si>
  <si>
    <t>08-09/03/2021</t>
  </si>
  <si>
    <t>09-10/03/2021</t>
  </si>
  <si>
    <t>11-12/03/2021</t>
  </si>
  <si>
    <t>12-13/03/2021</t>
  </si>
  <si>
    <t>10-11/03/2021</t>
  </si>
  <si>
    <t>13-14/03/2021</t>
  </si>
  <si>
    <t>14-15/03/2021</t>
  </si>
  <si>
    <t>15-16/03/2021</t>
  </si>
  <si>
    <t>16-17/03/2021</t>
  </si>
  <si>
    <t>17-18/03/2020</t>
  </si>
  <si>
    <t>18-19/03/2021</t>
  </si>
  <si>
    <t>19-20/03/2021</t>
  </si>
  <si>
    <t>20-21/03/2021</t>
  </si>
  <si>
    <t>21-22/03/2021</t>
  </si>
  <si>
    <t>22-23/03/2021</t>
  </si>
  <si>
    <t>23-24/03/2021</t>
  </si>
  <si>
    <t>24-25/03/2021</t>
  </si>
  <si>
    <t>25-26/03/2021</t>
  </si>
  <si>
    <t>26-27/03/2021</t>
  </si>
  <si>
    <t>27-28/03/2021</t>
  </si>
  <si>
    <t>28-29/03/2021</t>
  </si>
  <si>
    <t>29-30/03/2021</t>
  </si>
  <si>
    <t>30-31/03/2021</t>
  </si>
  <si>
    <t>31/03-01/04/2021</t>
  </si>
  <si>
    <t>Mrt 2021</t>
  </si>
  <si>
    <t>09-10/04/2021</t>
  </si>
  <si>
    <t>08-09/04/2021</t>
  </si>
  <si>
    <t>07-08/04/2021</t>
  </si>
  <si>
    <t>06-07/04/2021</t>
  </si>
  <si>
    <t>05-06/04/2021</t>
  </si>
  <si>
    <t>04-05/04/2021</t>
  </si>
  <si>
    <t>03-04/04/2021</t>
  </si>
  <si>
    <t>02-03/04/2021</t>
  </si>
  <si>
    <t>01-02/04/2021</t>
  </si>
  <si>
    <t>10-11/04/2021</t>
  </si>
  <si>
    <t>11-12/04/2021</t>
  </si>
  <si>
    <t>12-13/04/2021</t>
  </si>
  <si>
    <t>13-14/04/2021</t>
  </si>
  <si>
    <t>14-15/04/2021</t>
  </si>
  <si>
    <t>15-16/04/2021</t>
  </si>
  <si>
    <t>16-17/04/2021</t>
  </si>
  <si>
    <t>17-18/04/2021</t>
  </si>
  <si>
    <t>18-19/04/2021</t>
  </si>
  <si>
    <t>19-20/04/2021</t>
  </si>
  <si>
    <t>20-21/04/2021</t>
  </si>
  <si>
    <t>22-23/04/2021</t>
  </si>
  <si>
    <t>23-24/04/2021</t>
  </si>
  <si>
    <t>24-25/04/2021</t>
  </si>
  <si>
    <t>25-26/04/2021</t>
  </si>
  <si>
    <t>26-27/04/2021</t>
  </si>
  <si>
    <t>27-28/04/2021</t>
  </si>
  <si>
    <t>28-29/04/2021</t>
  </si>
  <si>
    <t>29-30/4/2021</t>
  </si>
  <si>
    <t>30/04-01/05/2021</t>
  </si>
  <si>
    <t>Apr/2021</t>
  </si>
  <si>
    <t>01-02/05/2021</t>
  </si>
  <si>
    <t>02-03/05/2021</t>
  </si>
  <si>
    <t>03-04/05/2021</t>
  </si>
  <si>
    <t>04-05/05/2021</t>
  </si>
  <si>
    <t>05-06/05/2021</t>
  </si>
  <si>
    <t>06-07/05/2021</t>
  </si>
  <si>
    <t>07-08/05/2021</t>
  </si>
  <si>
    <t>08-09/05/2021</t>
  </si>
  <si>
    <t>09-10/05/2021</t>
  </si>
  <si>
    <t>10-11/05/2021</t>
  </si>
  <si>
    <t>11-12/05/2021</t>
  </si>
  <si>
    <t>12-13/05/2021</t>
  </si>
  <si>
    <t>13-14/05/2021</t>
  </si>
  <si>
    <t>14-15/05/2021</t>
  </si>
  <si>
    <t>15-16/05/2021</t>
  </si>
  <si>
    <t>16-17/05/2021</t>
  </si>
  <si>
    <t>17-18/05/2021</t>
  </si>
  <si>
    <t>18-19/05/2021</t>
  </si>
  <si>
    <t>19-20/05/2021</t>
  </si>
  <si>
    <t>20-21/05/2021</t>
  </si>
  <si>
    <t>21-22/05/2021</t>
  </si>
  <si>
    <t>22-23/05/2021</t>
  </si>
  <si>
    <t>23-24/05/2021</t>
  </si>
  <si>
    <t>24-25/05/2021</t>
  </si>
  <si>
    <t>25-26/05/2021</t>
  </si>
  <si>
    <t>26-27/05/2021</t>
  </si>
  <si>
    <t>27-28/05/2021</t>
  </si>
  <si>
    <t>28-29/02/2021</t>
  </si>
  <si>
    <t>29-30/05/2021</t>
  </si>
  <si>
    <t>30-31/05/2021</t>
  </si>
  <si>
    <t>31/05-01/06/2021</t>
  </si>
  <si>
    <t>Mei/2021</t>
  </si>
  <si>
    <t>11-12/06/2021</t>
  </si>
  <si>
    <t>10-11/06/2021</t>
  </si>
  <si>
    <t>09-10/06/2021</t>
  </si>
  <si>
    <t>08-09/06/2021</t>
  </si>
  <si>
    <t>07-08/06/2021</t>
  </si>
  <si>
    <t>06-07/06/2021</t>
  </si>
  <si>
    <t>05-06/06/2021</t>
  </si>
  <si>
    <t>04-05/06/2021</t>
  </si>
  <si>
    <t>03-04/06/2021</t>
  </si>
  <si>
    <t>02-03/06/2021</t>
  </si>
  <si>
    <t>01-02/06/2021</t>
  </si>
  <si>
    <t>12-13/06/2021</t>
  </si>
  <si>
    <t>13-14/06/2021</t>
  </si>
  <si>
    <t>14-15/06/2021</t>
  </si>
  <si>
    <t>15-16/06/2021</t>
  </si>
  <si>
    <t>16-17/06/2021</t>
  </si>
  <si>
    <t>17-18/06/2021</t>
  </si>
  <si>
    <t>18-19/06/2021</t>
  </si>
  <si>
    <t>19-20/06/2021</t>
  </si>
  <si>
    <t>20-21/06/2021</t>
  </si>
  <si>
    <t>21-22/06/2020</t>
  </si>
  <si>
    <t>22-23/06/2021</t>
  </si>
  <si>
    <t>23-24/06/2021</t>
  </si>
  <si>
    <t>24-25/06/2021</t>
  </si>
  <si>
    <t>25-26/06/2021</t>
  </si>
  <si>
    <t>26-27/06/2021</t>
  </si>
  <si>
    <t>27-28/06/2021</t>
  </si>
  <si>
    <t>28-29/06/2021</t>
  </si>
  <si>
    <t>29-30/06/2021</t>
  </si>
  <si>
    <t>30/06-01/07/2021</t>
  </si>
  <si>
    <t>Juni/2021</t>
  </si>
  <si>
    <t>01-02/07/2021</t>
  </si>
  <si>
    <t>02-03/07/2021</t>
  </si>
  <si>
    <t>03-04/07/2021</t>
  </si>
  <si>
    <t>04-05/07/2021</t>
  </si>
  <si>
    <t>05-06/07/2021</t>
  </si>
  <si>
    <t>06-07/07/2021</t>
  </si>
  <si>
    <t>07-08/07/2021</t>
  </si>
  <si>
    <t>08-09/07/2021</t>
  </si>
  <si>
    <t>09-10/07/2021</t>
  </si>
  <si>
    <t>10-11/07/2022</t>
  </si>
  <si>
    <t>11-12/07/2021</t>
  </si>
  <si>
    <t>12-13/07/2021</t>
  </si>
  <si>
    <t>13-14/07/2021</t>
  </si>
  <si>
    <t>14-15/07/2021</t>
  </si>
  <si>
    <t>15-16/07/2021</t>
  </si>
  <si>
    <t>16-17/07/2021</t>
  </si>
  <si>
    <t>17-18/07/2021</t>
  </si>
  <si>
    <t>18-19/07/2021</t>
  </si>
  <si>
    <t>19-20/07/2021</t>
  </si>
  <si>
    <t>20-21/07/2021</t>
  </si>
  <si>
    <t>21-22/07/2021</t>
  </si>
  <si>
    <t>22-23/07/2021</t>
  </si>
  <si>
    <t>23-24/07/2021</t>
  </si>
  <si>
    <t>24-25/07/2021</t>
  </si>
  <si>
    <t>25-26/07/2021</t>
  </si>
  <si>
    <t>26-27/07/2021</t>
  </si>
  <si>
    <t>27-28/07/2021</t>
  </si>
  <si>
    <t>28-29/07/2021</t>
  </si>
  <si>
    <t>29-30/07/2021</t>
  </si>
  <si>
    <t>30-31/07/2021</t>
  </si>
  <si>
    <t>31/07-01/08/2021</t>
  </si>
  <si>
    <t>Juli/2021</t>
  </si>
  <si>
    <t>06-07/08/2021</t>
  </si>
  <si>
    <t>05-06/08/2021</t>
  </si>
  <si>
    <t>04-05/08/2021</t>
  </si>
  <si>
    <t>03-04/08/2021</t>
  </si>
  <si>
    <t>02-03/08/2021</t>
  </si>
  <si>
    <t>01-02/08/2021</t>
  </si>
  <si>
    <t>07-08/08/2021</t>
  </si>
  <si>
    <t>08-09/08/2021</t>
  </si>
  <si>
    <t>09-10/08/2021</t>
  </si>
  <si>
    <t>10-11/08/2021</t>
  </si>
  <si>
    <t>11-12/08/2021</t>
  </si>
  <si>
    <t>12-13/08/2021</t>
  </si>
  <si>
    <t>13-14/08/2021</t>
  </si>
  <si>
    <t>14-15/08/2021</t>
  </si>
  <si>
    <t>15-16/08/2021</t>
  </si>
  <si>
    <t>16-17/08/2021</t>
  </si>
  <si>
    <t>17-18/08/2021</t>
  </si>
  <si>
    <t>18-19/08/2021</t>
  </si>
  <si>
    <t>19-20/08/2021</t>
  </si>
  <si>
    <t>20-21/08/2021</t>
  </si>
  <si>
    <t>21-22/08/2021</t>
  </si>
  <si>
    <t>22-23/08/2021</t>
  </si>
  <si>
    <t>23-24/08/2021</t>
  </si>
  <si>
    <t>24-25/08/2021</t>
  </si>
  <si>
    <t>25-26/08/2021</t>
  </si>
  <si>
    <t>26-27/08/2021</t>
  </si>
  <si>
    <t>27-28/08/2021</t>
  </si>
  <si>
    <t>28-29/08/2021</t>
  </si>
  <si>
    <t>29-30/08/2021</t>
  </si>
  <si>
    <t>30-31/08/2021</t>
  </si>
  <si>
    <t>31/0/-01/09/2021</t>
  </si>
  <si>
    <t>Aug/2021</t>
  </si>
  <si>
    <t>10-11/09/2021</t>
  </si>
  <si>
    <t>09-10/09/2021</t>
  </si>
  <si>
    <t>08-09/09/2021</t>
  </si>
  <si>
    <t>07-08/09/2021</t>
  </si>
  <si>
    <t>06-07/09/2021</t>
  </si>
  <si>
    <t>05-06/09/2021</t>
  </si>
  <si>
    <t>04-05/09/2021</t>
  </si>
  <si>
    <t>03-04/09/2021</t>
  </si>
  <si>
    <t>02-03/09/2021</t>
  </si>
  <si>
    <t>01-02/09/2021</t>
  </si>
  <si>
    <t>11-12/09/2021</t>
  </si>
  <si>
    <t>12-13/09/2021</t>
  </si>
  <si>
    <t>13-14/09/2021</t>
  </si>
  <si>
    <t>14-15/09/2021</t>
  </si>
  <si>
    <t>15-16/09/2021</t>
  </si>
  <si>
    <t>16-17/09/2021</t>
  </si>
  <si>
    <t>17-18/09/2021</t>
  </si>
  <si>
    <t>18-19/09/2021</t>
  </si>
  <si>
    <t>19-20/09/2021</t>
  </si>
  <si>
    <t>20-21/09/2021</t>
  </si>
  <si>
    <t>21-22/09/2021</t>
  </si>
  <si>
    <t>22-23/09/2021</t>
  </si>
  <si>
    <t>23-24/09/2021</t>
  </si>
  <si>
    <t>24-25/09/2021</t>
  </si>
  <si>
    <t>25-26/09/2021</t>
  </si>
  <si>
    <t>26-27/09/2021</t>
  </si>
  <si>
    <t>28-29/09/2021</t>
  </si>
  <si>
    <t>27-28/09/2021</t>
  </si>
  <si>
    <t>29-30/09/2021</t>
  </si>
  <si>
    <t>30/09-01/10/2021</t>
  </si>
  <si>
    <t>Sep/2021</t>
  </si>
  <si>
    <t>01-02/10/2021</t>
  </si>
  <si>
    <t>02-03/10/2021</t>
  </si>
  <si>
    <t>03-04/10/2021</t>
  </si>
  <si>
    <t>04-05/10/2021</t>
  </si>
  <si>
    <t>05-06/10/2021</t>
  </si>
  <si>
    <t>06-07/10/2021</t>
  </si>
  <si>
    <t>07-08/10/2021</t>
  </si>
  <si>
    <t>08-09/10/2021</t>
  </si>
  <si>
    <t>09-10/10/2021</t>
  </si>
  <si>
    <t>10-11/10/2021</t>
  </si>
  <si>
    <t>11-12/10/2021</t>
  </si>
  <si>
    <t>12-13/10/2021</t>
  </si>
  <si>
    <t>13-14/10/2021</t>
  </si>
  <si>
    <t>14-15/10/2021</t>
  </si>
  <si>
    <t>15-16/10/2021</t>
  </si>
  <si>
    <t>16-17/10/2021</t>
  </si>
  <si>
    <t>17-18/10/2021</t>
  </si>
  <si>
    <t>18-19/10/2021</t>
  </si>
  <si>
    <t>19-20/10/2021</t>
  </si>
  <si>
    <t>20-21/10/2021</t>
  </si>
  <si>
    <t>21-22/10/2021</t>
  </si>
  <si>
    <t>22-23/10/2021</t>
  </si>
  <si>
    <t>23-24/10/2021</t>
  </si>
  <si>
    <t>24-25/10/2021</t>
  </si>
  <si>
    <t>25-26/10/2021</t>
  </si>
  <si>
    <t>26-27/10/2021</t>
  </si>
  <si>
    <t>27-28/10/2021</t>
  </si>
  <si>
    <t>28-29/10/2021</t>
  </si>
  <si>
    <t>29-30/10/2021</t>
  </si>
  <si>
    <t>30-31/10/2021</t>
  </si>
  <si>
    <t>31/10-01/11/2021</t>
  </si>
  <si>
    <t>Okt/2021</t>
  </si>
  <si>
    <t>05-06/11/2020</t>
  </si>
  <si>
    <t>04-05/11/2021</t>
  </si>
  <si>
    <t>03-04/11/2021</t>
  </si>
  <si>
    <t>02-03/11/2021</t>
  </si>
  <si>
    <t>01-02/11/2021</t>
  </si>
  <si>
    <t>06-07/11/2021</t>
  </si>
  <si>
    <t>07-08/11/2021</t>
  </si>
  <si>
    <t>08-09/11/2021</t>
  </si>
  <si>
    <t>10-11/11/2021</t>
  </si>
  <si>
    <t>11-12/11/2021</t>
  </si>
  <si>
    <t>16-17/11/2021</t>
  </si>
  <si>
    <t>17-18/11/2021</t>
  </si>
  <si>
    <t>18-19/11/2021</t>
  </si>
  <si>
    <t>19-20/11/2021</t>
  </si>
  <si>
    <t>12/13/11/2021</t>
  </si>
  <si>
    <t>13-14/11/2021</t>
  </si>
  <si>
    <t>14-15/11/2021</t>
  </si>
  <si>
    <t>15-16/11/2021</t>
  </si>
  <si>
    <t>20-21/11/2021</t>
  </si>
  <si>
    <t>21-22/11/2021</t>
  </si>
  <si>
    <t>22-23/11/2021</t>
  </si>
  <si>
    <t>23-24/11/2021</t>
  </si>
  <si>
    <t>24-25/11/2021</t>
  </si>
  <si>
    <t>25-26/11/2021</t>
  </si>
  <si>
    <t>26-27/11/2021</t>
  </si>
  <si>
    <t>28-29/11/2021</t>
  </si>
  <si>
    <t>29-30/11/2021</t>
  </si>
  <si>
    <t>27-28/11/2021</t>
  </si>
  <si>
    <t>30/11-01/12/2021</t>
  </si>
  <si>
    <t>Nov/21</t>
  </si>
  <si>
    <t>10-11/12/2021</t>
  </si>
  <si>
    <t>09-10/12/2021</t>
  </si>
  <si>
    <t>08-09/12/2021</t>
  </si>
  <si>
    <t>07-08/12/2021</t>
  </si>
  <si>
    <t>06-07/12/2021</t>
  </si>
  <si>
    <t>05-06/12/2021</t>
  </si>
  <si>
    <t>04-05/12/2021</t>
  </si>
  <si>
    <t>03-04/12/2021</t>
  </si>
  <si>
    <t>02-01/12/2021</t>
  </si>
  <si>
    <t>01-02/12/2021</t>
  </si>
  <si>
    <t>11-12/12/2021</t>
  </si>
  <si>
    <t>12-13/12/2021</t>
  </si>
  <si>
    <t>13-14/12/2021</t>
  </si>
  <si>
    <t>14-15/12/2021</t>
  </si>
  <si>
    <t>15-16/12/2021</t>
  </si>
  <si>
    <t>16-17/12/2021</t>
  </si>
  <si>
    <t>17-18/12/2021</t>
  </si>
  <si>
    <t>18-19/12/2021</t>
  </si>
  <si>
    <t>19-20/12/2021</t>
  </si>
  <si>
    <t>20-21/12/2021</t>
  </si>
  <si>
    <t>21-22/12/2021</t>
  </si>
  <si>
    <t>22-23/12/2021</t>
  </si>
  <si>
    <t>23-24/12/2021</t>
  </si>
  <si>
    <t>24-25/12/2021</t>
  </si>
  <si>
    <t>25-26/12/2021</t>
  </si>
  <si>
    <t>26-27/12/2021</t>
  </si>
  <si>
    <t>27-28/12/2021</t>
  </si>
  <si>
    <t>28-29/12/2021</t>
  </si>
  <si>
    <t>29-30/12/0201</t>
  </si>
  <si>
    <t>30-31/12/2021</t>
  </si>
  <si>
    <t>31/12/21-01/01/22</t>
  </si>
  <si>
    <t>Dec/21</t>
  </si>
</sst>
</file>

<file path=xl/styles.xml><?xml version="1.0" encoding="utf-8"?>
<styleSheet xmlns="http://schemas.openxmlformats.org/spreadsheetml/2006/main">
  <numFmts count="5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"/>
    <numFmt numFmtId="198" formatCode="0.0%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[$-813]dddd\ d\ mmmm\ yyyy"/>
    <numFmt numFmtId="205" formatCode="&quot;Ja&quot;;&quot;Ja&quot;;&quot;Nee&quot;"/>
    <numFmt numFmtId="206" formatCode="&quot;Waar&quot;;&quot;Waar&quot;;&quot;Niet waar&quot;"/>
    <numFmt numFmtId="207" formatCode="&quot;Aan&quot;;&quot;Aan&quot;;&quot;Uit&quot;"/>
    <numFmt numFmtId="208" formatCode="[$€-2]\ #.##000_);[Red]\([$€-2]\ #.##000\)"/>
    <numFmt numFmtId="209" formatCode="0.000%"/>
  </numFmts>
  <fonts count="22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2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53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0"/>
    </font>
    <font>
      <sz val="10"/>
      <color indexed="10"/>
      <name val="Arial"/>
      <family val="2"/>
    </font>
    <font>
      <u val="single"/>
      <sz val="10"/>
      <color indexed="8"/>
      <name val="Arial"/>
      <family val="2"/>
    </font>
    <font>
      <sz val="10"/>
      <color indexed="14"/>
      <name val="Arial"/>
      <family val="2"/>
    </font>
    <font>
      <b/>
      <u val="single"/>
      <sz val="10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>
        <color indexed="63"/>
      </top>
      <bottom style="thick">
        <color indexed="21"/>
      </bottom>
    </border>
    <border>
      <left style="thick">
        <color indexed="21"/>
      </left>
      <right style="thick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 style="thick">
        <color indexed="21"/>
      </bottom>
    </border>
    <border>
      <left>
        <color indexed="63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21"/>
      </top>
      <bottom style="thick">
        <color indexed="21"/>
      </bottom>
    </border>
    <border>
      <left style="thick">
        <color indexed="21"/>
      </left>
      <right>
        <color indexed="63"/>
      </right>
      <top>
        <color indexed="63"/>
      </top>
      <bottom style="thick">
        <color indexed="2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>
        <color indexed="21"/>
      </right>
      <top>
        <color indexed="63"/>
      </top>
      <bottom style="thick">
        <color indexed="21"/>
      </bottom>
    </border>
    <border>
      <left style="thick">
        <color indexed="38"/>
      </left>
      <right style="thick">
        <color indexed="21"/>
      </right>
      <top style="thick">
        <color indexed="38"/>
      </top>
      <bottom style="thick">
        <color indexed="2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97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97" fontId="1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1" fontId="1" fillId="2" borderId="8" xfId="0" applyNumberFormat="1" applyFont="1" applyFill="1" applyBorder="1" applyAlignment="1">
      <alignment horizontal="center"/>
    </xf>
    <xf numFmtId="198" fontId="1" fillId="2" borderId="2" xfId="0" applyNumberFormat="1" applyFont="1" applyFill="1" applyBorder="1" applyAlignment="1">
      <alignment horizontal="center"/>
    </xf>
    <xf numFmtId="197" fontId="1" fillId="2" borderId="2" xfId="0" applyNumberFormat="1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198" fontId="1" fillId="3" borderId="2" xfId="0" applyNumberFormat="1" applyFont="1" applyFill="1" applyBorder="1" applyAlignment="1">
      <alignment horizontal="center"/>
    </xf>
    <xf numFmtId="197" fontId="1" fillId="3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98" fontId="1" fillId="4" borderId="2" xfId="0" applyNumberFormat="1" applyFont="1" applyFill="1" applyBorder="1" applyAlignment="1">
      <alignment horizontal="center"/>
    </xf>
    <xf numFmtId="197" fontId="1" fillId="4" borderId="2" xfId="0" applyNumberFormat="1" applyFont="1" applyFill="1" applyBorder="1" applyAlignment="1">
      <alignment horizontal="center"/>
    </xf>
    <xf numFmtId="1" fontId="1" fillId="4" borderId="8" xfId="0" applyNumberFormat="1" applyFont="1" applyFill="1" applyBorder="1" applyAlignment="1">
      <alignment horizontal="center"/>
    </xf>
    <xf numFmtId="1" fontId="1" fillId="5" borderId="2" xfId="0" applyNumberFormat="1" applyFont="1" applyFill="1" applyBorder="1" applyAlignment="1">
      <alignment horizontal="center"/>
    </xf>
    <xf numFmtId="198" fontId="1" fillId="5" borderId="2" xfId="0" applyNumberFormat="1" applyFont="1" applyFill="1" applyBorder="1" applyAlignment="1">
      <alignment horizontal="center"/>
    </xf>
    <xf numFmtId="197" fontId="1" fillId="5" borderId="2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 wrapText="1"/>
    </xf>
    <xf numFmtId="1" fontId="1" fillId="6" borderId="2" xfId="0" applyNumberFormat="1" applyFont="1" applyFill="1" applyBorder="1" applyAlignment="1">
      <alignment horizontal="center"/>
    </xf>
    <xf numFmtId="198" fontId="1" fillId="6" borderId="2" xfId="0" applyNumberFormat="1" applyFont="1" applyFill="1" applyBorder="1" applyAlignment="1">
      <alignment horizontal="center"/>
    </xf>
    <xf numFmtId="197" fontId="1" fillId="6" borderId="2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6" xfId="0" applyFill="1" applyBorder="1" applyAlignment="1">
      <alignment/>
    </xf>
    <xf numFmtId="0" fontId="1" fillId="7" borderId="6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 wrapText="1"/>
    </xf>
    <xf numFmtId="0" fontId="5" fillId="7" borderId="0" xfId="0" applyFont="1" applyFill="1" applyAlignment="1">
      <alignment/>
    </xf>
    <xf numFmtId="0" fontId="1" fillId="5" borderId="3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" fillId="0" borderId="2" xfId="0" applyFont="1" applyBorder="1" applyAlignment="1">
      <alignment horizontal="center"/>
    </xf>
    <xf numFmtId="0" fontId="1" fillId="8" borderId="7" xfId="0" applyFont="1" applyFill="1" applyBorder="1" applyAlignment="1">
      <alignment/>
    </xf>
    <xf numFmtId="0" fontId="0" fillId="8" borderId="9" xfId="0" applyFill="1" applyBorder="1" applyAlignment="1">
      <alignment/>
    </xf>
    <xf numFmtId="1" fontId="1" fillId="8" borderId="2" xfId="0" applyNumberFormat="1" applyFont="1" applyFill="1" applyBorder="1" applyAlignment="1">
      <alignment horizontal="center"/>
    </xf>
    <xf numFmtId="198" fontId="1" fillId="8" borderId="2" xfId="0" applyNumberFormat="1" applyFont="1" applyFill="1" applyBorder="1" applyAlignment="1">
      <alignment horizontal="center"/>
    </xf>
    <xf numFmtId="197" fontId="1" fillId="8" borderId="2" xfId="0" applyNumberFormat="1" applyFont="1" applyFill="1" applyBorder="1" applyAlignment="1">
      <alignment horizontal="center"/>
    </xf>
    <xf numFmtId="0" fontId="0" fillId="9" borderId="9" xfId="0" applyFill="1" applyBorder="1" applyAlignment="1">
      <alignment/>
    </xf>
    <xf numFmtId="1" fontId="1" fillId="9" borderId="2" xfId="0" applyNumberFormat="1" applyFont="1" applyFill="1" applyBorder="1" applyAlignment="1">
      <alignment horizontal="center"/>
    </xf>
    <xf numFmtId="198" fontId="1" fillId="9" borderId="2" xfId="0" applyNumberFormat="1" applyFont="1" applyFill="1" applyBorder="1" applyAlignment="1">
      <alignment horizontal="center"/>
    </xf>
    <xf numFmtId="197" fontId="1" fillId="9" borderId="2" xfId="0" applyNumberFormat="1" applyFont="1" applyFill="1" applyBorder="1" applyAlignment="1">
      <alignment horizontal="center"/>
    </xf>
    <xf numFmtId="0" fontId="0" fillId="9" borderId="7" xfId="0" applyFill="1" applyBorder="1" applyAlignment="1">
      <alignment/>
    </xf>
    <xf numFmtId="0" fontId="0" fillId="10" borderId="7" xfId="0" applyFill="1" applyBorder="1" applyAlignment="1">
      <alignment/>
    </xf>
    <xf numFmtId="0" fontId="0" fillId="10" borderId="9" xfId="0" applyFill="1" applyBorder="1" applyAlignment="1">
      <alignment/>
    </xf>
    <xf numFmtId="1" fontId="1" fillId="10" borderId="2" xfId="0" applyNumberFormat="1" applyFont="1" applyFill="1" applyBorder="1" applyAlignment="1">
      <alignment horizontal="center"/>
    </xf>
    <xf numFmtId="198" fontId="1" fillId="10" borderId="2" xfId="0" applyNumberFormat="1" applyFont="1" applyFill="1" applyBorder="1" applyAlignment="1">
      <alignment horizontal="center"/>
    </xf>
    <xf numFmtId="197" fontId="1" fillId="10" borderId="2" xfId="0" applyNumberFormat="1" applyFont="1" applyFill="1" applyBorder="1" applyAlignment="1">
      <alignment horizontal="center"/>
    </xf>
    <xf numFmtId="0" fontId="0" fillId="11" borderId="7" xfId="0" applyFill="1" applyBorder="1" applyAlignment="1">
      <alignment/>
    </xf>
    <xf numFmtId="0" fontId="0" fillId="11" borderId="9" xfId="0" applyFill="1" applyBorder="1" applyAlignment="1">
      <alignment/>
    </xf>
    <xf numFmtId="1" fontId="1" fillId="11" borderId="2" xfId="0" applyNumberFormat="1" applyFont="1" applyFill="1" applyBorder="1" applyAlignment="1">
      <alignment horizontal="center"/>
    </xf>
    <xf numFmtId="198" fontId="1" fillId="11" borderId="2" xfId="0" applyNumberFormat="1" applyFont="1" applyFill="1" applyBorder="1" applyAlignment="1">
      <alignment horizontal="center"/>
    </xf>
    <xf numFmtId="197" fontId="1" fillId="11" borderId="2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 vertical="center" textRotation="90"/>
    </xf>
    <xf numFmtId="1" fontId="1" fillId="7" borderId="2" xfId="0" applyNumberFormat="1" applyFont="1" applyFill="1" applyBorder="1" applyAlignment="1">
      <alignment horizontal="center" vertical="center" textRotation="90"/>
    </xf>
    <xf numFmtId="0" fontId="1" fillId="7" borderId="9" xfId="0" applyFont="1" applyFill="1" applyBorder="1" applyAlignment="1">
      <alignment/>
    </xf>
    <xf numFmtId="1" fontId="1" fillId="7" borderId="2" xfId="0" applyNumberFormat="1" applyFont="1" applyFill="1" applyBorder="1" applyAlignment="1">
      <alignment horizontal="center" textRotation="90"/>
    </xf>
    <xf numFmtId="0" fontId="1" fillId="7" borderId="2" xfId="0" applyFont="1" applyFill="1" applyBorder="1" applyAlignment="1">
      <alignment/>
    </xf>
    <xf numFmtId="0" fontId="1" fillId="8" borderId="9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1" fontId="1" fillId="2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97" fontId="1" fillId="0" borderId="0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97" fontId="1" fillId="0" borderId="2" xfId="0" applyNumberFormat="1" applyFont="1" applyFill="1" applyBorder="1" applyAlignment="1">
      <alignment horizontal="center"/>
    </xf>
    <xf numFmtId="14" fontId="1" fillId="7" borderId="8" xfId="0" applyNumberFormat="1" applyFont="1" applyFill="1" applyBorder="1" applyAlignment="1">
      <alignment/>
    </xf>
    <xf numFmtId="1" fontId="1" fillId="2" borderId="8" xfId="0" applyNumberFormat="1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wrapText="1"/>
    </xf>
    <xf numFmtId="1" fontId="0" fillId="0" borderId="2" xfId="0" applyNumberFormat="1" applyFont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98" fontId="0" fillId="0" borderId="0" xfId="0" applyNumberFormat="1" applyAlignment="1">
      <alignment/>
    </xf>
    <xf numFmtId="198" fontId="1" fillId="6" borderId="8" xfId="0" applyNumberFormat="1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97" fontId="1" fillId="2" borderId="12" xfId="0" applyNumberFormat="1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 wrapText="1"/>
    </xf>
    <xf numFmtId="203" fontId="0" fillId="0" borderId="0" xfId="0" applyNumberFormat="1" applyAlignment="1">
      <alignment/>
    </xf>
    <xf numFmtId="0" fontId="9" fillId="0" borderId="2" xfId="0" applyFont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14" fontId="1" fillId="7" borderId="9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7" fillId="7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0" fillId="7" borderId="6" xfId="0" applyFont="1" applyFill="1" applyBorder="1" applyAlignment="1">
      <alignment horizontal="center"/>
    </xf>
    <xf numFmtId="197" fontId="0" fillId="0" borderId="2" xfId="0" applyNumberFormat="1" applyFont="1" applyFill="1" applyBorder="1" applyAlignment="1">
      <alignment horizontal="center"/>
    </xf>
    <xf numFmtId="197" fontId="0" fillId="0" borderId="8" xfId="0" applyNumberFormat="1" applyFont="1" applyFill="1" applyBorder="1" applyAlignment="1">
      <alignment horizontal="center"/>
    </xf>
    <xf numFmtId="197" fontId="1" fillId="0" borderId="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12" borderId="2" xfId="0" applyFont="1" applyFill="1" applyBorder="1" applyAlignment="1">
      <alignment horizontal="center" wrapText="1"/>
    </xf>
    <xf numFmtId="197" fontId="1" fillId="12" borderId="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14" fontId="1" fillId="7" borderId="8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9" borderId="9" xfId="0" applyFont="1" applyFill="1" applyBorder="1" applyAlignment="1">
      <alignment horizontal="center" vertical="top"/>
    </xf>
    <xf numFmtId="0" fontId="1" fillId="10" borderId="9" xfId="0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1" fontId="1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wrapText="1"/>
    </xf>
    <xf numFmtId="0" fontId="1" fillId="0" borderId="2" xfId="0" applyNumberFormat="1" applyFont="1" applyBorder="1" applyAlignment="1">
      <alignment horizontal="center"/>
    </xf>
    <xf numFmtId="14" fontId="1" fillId="7" borderId="9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12" fillId="0" borderId="2" xfId="0" applyFont="1" applyBorder="1" applyAlignment="1">
      <alignment/>
    </xf>
    <xf numFmtId="197" fontId="12" fillId="0" borderId="2" xfId="0" applyNumberFormat="1" applyFont="1" applyBorder="1" applyAlignment="1">
      <alignment horizontal="center"/>
    </xf>
    <xf numFmtId="197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0" xfId="0" applyFont="1" applyAlignment="1">
      <alignment horizontal="center"/>
    </xf>
    <xf numFmtId="0" fontId="5" fillId="7" borderId="14" xfId="0" applyFont="1" applyFill="1" applyBorder="1" applyAlignment="1">
      <alignment vertical="center"/>
    </xf>
    <xf numFmtId="0" fontId="5" fillId="7" borderId="12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Alignment="1" applyProtection="1">
      <alignment horizontal="center"/>
      <protection hidden="1"/>
    </xf>
    <xf numFmtId="197" fontId="0" fillId="0" borderId="0" xfId="0" applyNumberFormat="1" applyAlignment="1">
      <alignment/>
    </xf>
    <xf numFmtId="197" fontId="0" fillId="0" borderId="2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1" fontId="12" fillId="0" borderId="8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6" borderId="16" xfId="0" applyFont="1" applyFill="1" applyBorder="1" applyAlignment="1">
      <alignment horizontal="center" wrapText="1"/>
    </xf>
    <xf numFmtId="1" fontId="1" fillId="2" borderId="17" xfId="0" applyNumberFormat="1" applyFont="1" applyFill="1" applyBorder="1" applyAlignment="1">
      <alignment horizontal="center"/>
    </xf>
    <xf numFmtId="1" fontId="1" fillId="5" borderId="8" xfId="0" applyNumberFormat="1" applyFont="1" applyFill="1" applyBorder="1" applyAlignment="1">
      <alignment horizontal="center"/>
    </xf>
    <xf numFmtId="1" fontId="1" fillId="8" borderId="8" xfId="0" applyNumberFormat="1" applyFont="1" applyFill="1" applyBorder="1" applyAlignment="1">
      <alignment horizontal="center"/>
    </xf>
    <xf numFmtId="1" fontId="1" fillId="11" borderId="8" xfId="0" applyNumberFormat="1" applyFont="1" applyFill="1" applyBorder="1" applyAlignment="1">
      <alignment horizontal="center"/>
    </xf>
    <xf numFmtId="1" fontId="1" fillId="9" borderId="8" xfId="0" applyNumberFormat="1" applyFont="1" applyFill="1" applyBorder="1" applyAlignment="1">
      <alignment horizontal="center"/>
    </xf>
    <xf numFmtId="1" fontId="1" fillId="10" borderId="8" xfId="0" applyNumberFormat="1" applyFont="1" applyFill="1" applyBorder="1" applyAlignment="1">
      <alignment horizontal="center"/>
    </xf>
    <xf numFmtId="0" fontId="0" fillId="7" borderId="11" xfId="0" applyFill="1" applyBorder="1" applyAlignment="1">
      <alignment/>
    </xf>
    <xf numFmtId="0" fontId="5" fillId="7" borderId="14" xfId="0" applyFont="1" applyFill="1" applyBorder="1" applyAlignment="1">
      <alignment/>
    </xf>
    <xf numFmtId="0" fontId="0" fillId="7" borderId="14" xfId="0" applyFill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Fill="1" applyAlignment="1">
      <alignment horizontal="center"/>
    </xf>
    <xf numFmtId="0" fontId="1" fillId="7" borderId="11" xfId="0" applyNumberFormat="1" applyFont="1" applyFill="1" applyBorder="1" applyAlignment="1">
      <alignment horizontal="center" vertical="center" textRotation="90"/>
    </xf>
    <xf numFmtId="0" fontId="1" fillId="7" borderId="2" xfId="0" applyNumberFormat="1" applyFont="1" applyFill="1" applyBorder="1" applyAlignment="1">
      <alignment horizontal="center" vertical="center" textRotation="90"/>
    </xf>
    <xf numFmtId="0" fontId="1" fillId="4" borderId="8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0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7" borderId="6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8" borderId="7" xfId="0" applyFont="1" applyFill="1" applyBorder="1" applyAlignment="1">
      <alignment/>
    </xf>
    <xf numFmtId="0" fontId="1" fillId="11" borderId="7" xfId="0" applyFont="1" applyFill="1" applyBorder="1" applyAlignment="1">
      <alignment/>
    </xf>
    <xf numFmtId="0" fontId="1" fillId="9" borderId="7" xfId="0" applyFont="1" applyFill="1" applyBorder="1" applyAlignment="1">
      <alignment/>
    </xf>
    <xf numFmtId="0" fontId="1" fillId="10" borderId="7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6" xfId="0" applyFont="1" applyFill="1" applyBorder="1" applyAlignment="1">
      <alignment horizontal="center"/>
    </xf>
    <xf numFmtId="0" fontId="1" fillId="8" borderId="9" xfId="0" applyFont="1" applyFill="1" applyBorder="1" applyAlignment="1">
      <alignment/>
    </xf>
    <xf numFmtId="0" fontId="1" fillId="11" borderId="9" xfId="0" applyFont="1" applyFill="1" applyBorder="1" applyAlignment="1">
      <alignment/>
    </xf>
    <xf numFmtId="0" fontId="0" fillId="0" borderId="0" xfId="0" applyAlignment="1" applyProtection="1">
      <alignment/>
      <protection hidden="1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9" borderId="9" xfId="0" applyFont="1" applyFill="1" applyBorder="1" applyAlignment="1">
      <alignment/>
    </xf>
    <xf numFmtId="0" fontId="1" fillId="10" borderId="9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2" xfId="0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97" fontId="0" fillId="0" borderId="0" xfId="0" applyNumberFormat="1" applyAlignment="1">
      <alignment/>
    </xf>
    <xf numFmtId="0" fontId="8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98" fontId="1" fillId="0" borderId="0" xfId="0" applyNumberFormat="1" applyFont="1" applyFill="1" applyBorder="1" applyAlignment="1">
      <alignment horizontal="center"/>
    </xf>
    <xf numFmtId="9" fontId="1" fillId="5" borderId="2" xfId="0" applyNumberFormat="1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wrapText="1"/>
    </xf>
    <xf numFmtId="0" fontId="7" fillId="0" borderId="0" xfId="0" applyFont="1" applyAlignment="1">
      <alignment vertical="center"/>
    </xf>
    <xf numFmtId="1" fontId="12" fillId="0" borderId="2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1" fontId="12" fillId="0" borderId="2" xfId="0" applyNumberFormat="1" applyFont="1" applyBorder="1" applyAlignment="1">
      <alignment horizontal="center"/>
    </xf>
    <xf numFmtId="1" fontId="15" fillId="0" borderId="2" xfId="0" applyNumberFormat="1" applyFont="1" applyFill="1" applyBorder="1" applyAlignment="1">
      <alignment horizontal="center"/>
    </xf>
    <xf numFmtId="1" fontId="16" fillId="0" borderId="2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1" fontId="16" fillId="0" borderId="2" xfId="0" applyNumberFormat="1" applyFont="1" applyBorder="1" applyAlignment="1">
      <alignment horizontal="center"/>
    </xf>
    <xf numFmtId="0" fontId="16" fillId="0" borderId="0" xfId="0" applyFont="1" applyAlignment="1">
      <alignment/>
    </xf>
    <xf numFmtId="197" fontId="9" fillId="0" borderId="0" xfId="0" applyNumberFormat="1" applyFont="1" applyFill="1" applyBorder="1" applyAlignment="1">
      <alignment horizontal="center"/>
    </xf>
    <xf numFmtId="14" fontId="9" fillId="0" borderId="2" xfId="0" applyNumberFormat="1" applyFont="1" applyFill="1" applyBorder="1" applyAlignment="1">
      <alignment horizontal="center" wrapText="1"/>
    </xf>
    <xf numFmtId="197" fontId="16" fillId="0" borderId="0" xfId="0" applyNumberFormat="1" applyFont="1" applyFill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9" xfId="0" applyFont="1" applyFill="1" applyBorder="1" applyAlignment="1">
      <alignment horizontal="center" wrapText="1"/>
    </xf>
    <xf numFmtId="49" fontId="1" fillId="0" borderId="2" xfId="0" applyNumberFormat="1" applyFont="1" applyBorder="1" applyAlignment="1">
      <alignment/>
    </xf>
    <xf numFmtId="0" fontId="17" fillId="0" borderId="0" xfId="0" applyFont="1" applyAlignment="1">
      <alignment/>
    </xf>
    <xf numFmtId="1" fontId="12" fillId="0" borderId="11" xfId="0" applyNumberFormat="1" applyFont="1" applyBorder="1" applyAlignment="1">
      <alignment horizontal="center"/>
    </xf>
    <xf numFmtId="1" fontId="18" fillId="0" borderId="2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9" fillId="0" borderId="2" xfId="0" applyNumberFormat="1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16" fontId="9" fillId="0" borderId="8" xfId="0" applyNumberFormat="1" applyFont="1" applyFill="1" applyBorder="1" applyAlignment="1">
      <alignment horizontal="center" wrapText="1"/>
    </xf>
    <xf numFmtId="197" fontId="9" fillId="0" borderId="2" xfId="0" applyNumberFormat="1" applyFont="1" applyBorder="1" applyAlignment="1">
      <alignment horizontal="center"/>
    </xf>
    <xf numFmtId="197" fontId="9" fillId="0" borderId="2" xfId="0" applyNumberFormat="1" applyFont="1" applyFill="1" applyBorder="1" applyAlignment="1">
      <alignment horizontal="center"/>
    </xf>
    <xf numFmtId="197" fontId="16" fillId="0" borderId="2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" fontId="20" fillId="0" borderId="2" xfId="0" applyNumberFormat="1" applyFont="1" applyFill="1" applyBorder="1" applyAlignment="1">
      <alignment horizontal="center"/>
    </xf>
    <xf numFmtId="197" fontId="1" fillId="0" borderId="0" xfId="0" applyNumberFormat="1" applyFont="1" applyFill="1" applyBorder="1" applyAlignment="1">
      <alignment horizontal="left"/>
    </xf>
    <xf numFmtId="1" fontId="21" fillId="0" borderId="2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14" fontId="12" fillId="0" borderId="2" xfId="0" applyNumberFormat="1" applyFont="1" applyFill="1" applyBorder="1" applyAlignment="1">
      <alignment horizontal="center" wrapText="1"/>
    </xf>
    <xf numFmtId="16" fontId="9" fillId="0" borderId="2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0" fontId="7" fillId="7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7" fillId="7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6" width="7.8515625" style="0" customWidth="1"/>
    <col min="7" max="7" width="9.00390625" style="0" customWidth="1"/>
    <col min="8" max="8" width="6.7109375" style="0" customWidth="1"/>
    <col min="9" max="9" width="7.00390625" style="0" customWidth="1"/>
    <col min="10" max="10" width="6.57421875" style="0" customWidth="1"/>
    <col min="11" max="13" width="7.57421875" style="0" customWidth="1"/>
    <col min="14" max="14" width="7.421875" style="0" customWidth="1"/>
    <col min="15" max="15" width="8.421875" style="0" customWidth="1"/>
    <col min="16" max="16" width="8.28125" style="0" customWidth="1"/>
  </cols>
  <sheetData>
    <row r="1" spans="1:18" ht="30.75" thickBot="1">
      <c r="A1" s="50"/>
      <c r="B1" s="54" t="s">
        <v>122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31.5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thickTop="1">
      <c r="A3" s="112">
        <v>43466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5"/>
      <c r="M3" s="14"/>
      <c r="N3" s="16"/>
      <c r="O3" s="59"/>
      <c r="P3" s="74"/>
      <c r="Q3" s="68"/>
      <c r="R3" s="69"/>
    </row>
    <row r="4" spans="1:18" ht="13.5" thickBot="1">
      <c r="A4" s="138" t="str">
        <f>Dec!A12</f>
        <v>31/12/21-01/01/22</v>
      </c>
      <c r="C4" s="51"/>
      <c r="D4" s="46" t="s">
        <v>82</v>
      </c>
      <c r="E4" s="17"/>
      <c r="F4" s="18"/>
      <c r="G4" s="19" t="s">
        <v>22</v>
      </c>
      <c r="H4" s="20"/>
      <c r="I4" s="19"/>
      <c r="J4" s="19"/>
      <c r="K4" s="19"/>
      <c r="L4" s="19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8" ht="57.75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</row>
    <row r="6" spans="1:18" ht="39.75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</row>
    <row r="7" spans="1:18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60"/>
      <c r="P7" s="75"/>
      <c r="Q7" s="64"/>
      <c r="R7" s="70"/>
    </row>
    <row r="8" spans="1:18" ht="14.25" thickBot="1" thickTop="1">
      <c r="A8" s="90" t="s">
        <v>0</v>
      </c>
      <c r="B8" s="240">
        <v>13254</v>
      </c>
      <c r="C8" s="106">
        <v>4872</v>
      </c>
      <c r="D8" s="108">
        <v>1644</v>
      </c>
      <c r="E8" s="111">
        <v>2714</v>
      </c>
      <c r="F8" s="93">
        <v>698</v>
      </c>
      <c r="G8" s="38">
        <v>2017</v>
      </c>
      <c r="H8" s="42">
        <v>222</v>
      </c>
      <c r="I8" s="42">
        <v>548</v>
      </c>
      <c r="J8" s="42">
        <v>188</v>
      </c>
      <c r="K8" s="42">
        <v>410</v>
      </c>
      <c r="L8" s="42">
        <v>11</v>
      </c>
      <c r="M8" s="42">
        <v>617</v>
      </c>
      <c r="N8" s="42">
        <v>19</v>
      </c>
      <c r="O8" s="61">
        <v>20</v>
      </c>
      <c r="P8" s="76">
        <v>4</v>
      </c>
      <c r="Q8" s="65">
        <v>9</v>
      </c>
      <c r="R8" s="71">
        <v>448</v>
      </c>
    </row>
    <row r="9" spans="1:18" ht="14.25" thickBot="1" thickTop="1">
      <c r="A9" s="90" t="s">
        <v>28</v>
      </c>
      <c r="B9" s="6"/>
      <c r="C9" s="3">
        <v>364</v>
      </c>
      <c r="D9" s="105">
        <v>0.3374384236453202</v>
      </c>
      <c r="E9" s="105">
        <v>0.5570607553366174</v>
      </c>
      <c r="F9" s="105">
        <v>0.14326765188834154</v>
      </c>
      <c r="G9" s="105">
        <v>0.4139983579638752</v>
      </c>
      <c r="H9" s="105">
        <v>0.04556650246305419</v>
      </c>
      <c r="I9" s="105">
        <v>0.11247947454844007</v>
      </c>
      <c r="J9" s="105">
        <v>0.03858784893267652</v>
      </c>
      <c r="K9" s="105">
        <v>0.0841543513957307</v>
      </c>
      <c r="L9" s="105">
        <v>0.002257799671592775</v>
      </c>
      <c r="M9" s="105">
        <v>0.12664203612479474</v>
      </c>
      <c r="N9" s="105">
        <v>0.0038998357963875205</v>
      </c>
      <c r="O9" s="105">
        <v>0.004105090311986864</v>
      </c>
      <c r="P9" s="105">
        <v>0.0008210180623973727</v>
      </c>
      <c r="Q9" s="105">
        <v>0.0018472906403940886</v>
      </c>
      <c r="R9" s="105">
        <v>0.09195402298850575</v>
      </c>
    </row>
    <row r="10" spans="1:18" ht="14.25" thickBot="1" thickTop="1">
      <c r="A10" s="123" t="s">
        <v>4</v>
      </c>
      <c r="B10" s="124">
        <v>36.41208791208791</v>
      </c>
      <c r="C10" s="124">
        <v>13.384615384615385</v>
      </c>
      <c r="D10" s="124">
        <v>4.516483516483516</v>
      </c>
      <c r="E10" s="124">
        <v>7.456043956043956</v>
      </c>
      <c r="F10" s="124">
        <v>1.9175824175824177</v>
      </c>
      <c r="G10" s="124">
        <v>5.541208791208791</v>
      </c>
      <c r="H10" s="124">
        <v>0.6098901098901099</v>
      </c>
      <c r="I10" s="124">
        <v>1.5054945054945055</v>
      </c>
      <c r="J10" s="124">
        <v>0.5164835164835165</v>
      </c>
      <c r="K10" s="124">
        <v>1.1263736263736264</v>
      </c>
      <c r="L10" s="124">
        <v>0.03021978021978022</v>
      </c>
      <c r="M10" s="124">
        <v>1.695054945054945</v>
      </c>
      <c r="N10" s="124">
        <v>0.0521978021978022</v>
      </c>
      <c r="O10" s="124">
        <v>0.054945054945054944</v>
      </c>
      <c r="P10" s="124">
        <v>0.01098901098901099</v>
      </c>
      <c r="Q10" s="124">
        <v>0.024725274725274724</v>
      </c>
      <c r="R10" s="124">
        <v>1.2307692307692308</v>
      </c>
    </row>
    <row r="11" ht="13.5" thickTop="1"/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3"/>
  <dimension ref="A1:AZ60"/>
  <sheetViews>
    <sheetView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126" customWidth="1"/>
  </cols>
  <sheetData>
    <row r="1" spans="1:18" ht="32.25" customHeight="1" thickBot="1">
      <c r="A1" s="114" t="s">
        <v>34</v>
      </c>
      <c r="B1" s="226"/>
      <c r="C1" s="54"/>
      <c r="D1" s="54" t="s">
        <v>98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26"/>
      <c r="B2" s="226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26"/>
      <c r="B3" s="226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26"/>
      <c r="B4" s="226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21" ht="28.5" customHeight="1" thickBot="1">
      <c r="A5" s="226"/>
      <c r="B5" s="226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  <c r="U5" s="247"/>
    </row>
    <row r="6" spans="1:19" ht="28.5" customHeight="1" thickBot="1" thickTop="1">
      <c r="A6" s="226"/>
      <c r="B6" s="226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 aca="true" t="shared" si="0" ref="B8:R8">SUM(B12:B59)</f>
        <v>1369</v>
      </c>
      <c r="C8" s="7">
        <f t="shared" si="0"/>
        <v>416</v>
      </c>
      <c r="D8" s="47">
        <f t="shared" si="0"/>
        <v>159</v>
      </c>
      <c r="E8" s="32">
        <f t="shared" si="0"/>
        <v>215</v>
      </c>
      <c r="F8" s="35">
        <f t="shared" si="0"/>
        <v>44</v>
      </c>
      <c r="G8" s="38">
        <f t="shared" si="0"/>
        <v>171</v>
      </c>
      <c r="H8" s="42">
        <f t="shared" si="0"/>
        <v>17</v>
      </c>
      <c r="I8" s="42">
        <f t="shared" si="0"/>
        <v>54</v>
      </c>
      <c r="J8" s="42">
        <f t="shared" si="0"/>
        <v>16</v>
      </c>
      <c r="K8" s="42">
        <f>SUM(K12:K47)</f>
        <v>42</v>
      </c>
      <c r="L8" s="42">
        <f>SUM(L12:L47)</f>
        <v>0</v>
      </c>
      <c r="M8" s="42">
        <f t="shared" si="0"/>
        <v>36</v>
      </c>
      <c r="N8" s="42">
        <f t="shared" si="0"/>
        <v>3</v>
      </c>
      <c r="O8" s="61">
        <f t="shared" si="0"/>
        <v>1</v>
      </c>
      <c r="P8" s="76">
        <f t="shared" si="0"/>
        <v>0</v>
      </c>
      <c r="Q8" s="65">
        <f t="shared" si="0"/>
        <v>1</v>
      </c>
      <c r="R8" s="71">
        <f t="shared" si="0"/>
        <v>36</v>
      </c>
      <c r="U8" s="139" t="s">
        <v>54</v>
      </c>
      <c r="V8" s="92"/>
    </row>
    <row r="9" spans="1:22" ht="14.25" thickBot="1" thickTop="1">
      <c r="A9" s="90" t="s">
        <v>3</v>
      </c>
      <c r="B9" s="6"/>
      <c r="C9" s="58">
        <f>COUNT($C12:C59)</f>
        <v>30</v>
      </c>
      <c r="D9" s="48">
        <f aca="true" t="shared" si="1" ref="D9:R9">D8/$C$8</f>
        <v>0.38221153846153844</v>
      </c>
      <c r="E9" s="33">
        <f t="shared" si="1"/>
        <v>0.5168269230769231</v>
      </c>
      <c r="F9" s="36">
        <f t="shared" si="1"/>
        <v>0.10576923076923077</v>
      </c>
      <c r="G9" s="39">
        <f t="shared" si="1"/>
        <v>0.4110576923076923</v>
      </c>
      <c r="H9" s="43">
        <f t="shared" si="1"/>
        <v>0.040865384615384616</v>
      </c>
      <c r="I9" s="43">
        <f t="shared" si="1"/>
        <v>0.12980769230769232</v>
      </c>
      <c r="J9" s="43">
        <f t="shared" si="1"/>
        <v>0.038461538461538464</v>
      </c>
      <c r="K9" s="43">
        <f t="shared" si="1"/>
        <v>0.10096153846153846</v>
      </c>
      <c r="L9" s="43">
        <f t="shared" si="1"/>
        <v>0</v>
      </c>
      <c r="M9" s="43">
        <f t="shared" si="1"/>
        <v>0.08653846153846154</v>
      </c>
      <c r="N9" s="43">
        <f t="shared" si="1"/>
        <v>0.007211538461538462</v>
      </c>
      <c r="O9" s="62">
        <f t="shared" si="1"/>
        <v>0.002403846153846154</v>
      </c>
      <c r="P9" s="77">
        <f t="shared" si="1"/>
        <v>0</v>
      </c>
      <c r="Q9" s="66">
        <f t="shared" si="1"/>
        <v>0.002403846153846154</v>
      </c>
      <c r="R9" s="72">
        <f t="shared" si="1"/>
        <v>0.08653846153846154</v>
      </c>
      <c r="U9" s="143" t="s">
        <v>59</v>
      </c>
      <c r="V9" s="92"/>
    </row>
    <row r="10" spans="1:22" ht="14.25" thickBot="1" thickTop="1">
      <c r="A10" s="90" t="s">
        <v>4</v>
      </c>
      <c r="B10" s="9">
        <f>B8/C9</f>
        <v>45.63333333333333</v>
      </c>
      <c r="C10" s="9">
        <f>C8/C9</f>
        <v>13.866666666666667</v>
      </c>
      <c r="D10" s="49">
        <f aca="true" t="shared" si="2" ref="D10:R10">D8/$C$9</f>
        <v>5.3</v>
      </c>
      <c r="E10" s="34">
        <f t="shared" si="2"/>
        <v>7.166666666666667</v>
      </c>
      <c r="F10" s="37">
        <f t="shared" si="2"/>
        <v>1.4666666666666666</v>
      </c>
      <c r="G10" s="40">
        <f t="shared" si="2"/>
        <v>5.7</v>
      </c>
      <c r="H10" s="44">
        <f t="shared" si="2"/>
        <v>0.5666666666666667</v>
      </c>
      <c r="I10" s="44">
        <f t="shared" si="2"/>
        <v>1.8</v>
      </c>
      <c r="J10" s="44">
        <f t="shared" si="2"/>
        <v>0.5333333333333333</v>
      </c>
      <c r="K10" s="44">
        <f t="shared" si="2"/>
        <v>1.4</v>
      </c>
      <c r="L10" s="44">
        <f t="shared" si="2"/>
        <v>0</v>
      </c>
      <c r="M10" s="44">
        <f t="shared" si="2"/>
        <v>1.2</v>
      </c>
      <c r="N10" s="44">
        <f t="shared" si="2"/>
        <v>0.1</v>
      </c>
      <c r="O10" s="63">
        <f t="shared" si="2"/>
        <v>0.03333333333333333</v>
      </c>
      <c r="P10" s="78">
        <f t="shared" si="2"/>
        <v>0</v>
      </c>
      <c r="Q10" s="67">
        <f t="shared" si="2"/>
        <v>0.03333333333333333</v>
      </c>
      <c r="R10" s="73">
        <f t="shared" si="2"/>
        <v>1.2</v>
      </c>
      <c r="U10" s="140" t="s">
        <v>60</v>
      </c>
      <c r="V10" s="92"/>
    </row>
    <row r="11" spans="1:52" ht="14.25" customHeight="1" thickBot="1" thickTop="1">
      <c r="A11" s="157" t="s">
        <v>64</v>
      </c>
      <c r="B11" s="158" t="s">
        <v>63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30" t="s">
        <v>390</v>
      </c>
      <c r="B12" s="234">
        <v>55</v>
      </c>
      <c r="C12" s="235">
        <v>19</v>
      </c>
      <c r="D12" s="229">
        <v>9</v>
      </c>
      <c r="E12" s="232">
        <v>10</v>
      </c>
      <c r="F12" s="233">
        <v>2</v>
      </c>
      <c r="G12" s="233">
        <v>8</v>
      </c>
      <c r="H12" s="233">
        <v>1</v>
      </c>
      <c r="I12" s="233">
        <v>3</v>
      </c>
      <c r="J12" s="233">
        <v>1</v>
      </c>
      <c r="K12" s="227">
        <v>1</v>
      </c>
      <c r="L12" s="233">
        <v>0</v>
      </c>
      <c r="M12" s="227">
        <v>2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6"/>
      <c r="T12" s="237" t="s">
        <v>89</v>
      </c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30" t="s">
        <v>389</v>
      </c>
      <c r="B13" s="234">
        <v>57</v>
      </c>
      <c r="C13" s="235">
        <v>20</v>
      </c>
      <c r="D13" s="229">
        <v>7</v>
      </c>
      <c r="E13" s="232">
        <v>13</v>
      </c>
      <c r="F13" s="233">
        <v>2</v>
      </c>
      <c r="G13" s="233">
        <v>11</v>
      </c>
      <c r="H13" s="233">
        <v>1</v>
      </c>
      <c r="I13" s="233">
        <v>3</v>
      </c>
      <c r="J13" s="233">
        <v>1</v>
      </c>
      <c r="K13" s="227">
        <v>3</v>
      </c>
      <c r="L13" s="233">
        <v>0</v>
      </c>
      <c r="M13" s="227">
        <v>3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6"/>
      <c r="T13" s="237" t="s">
        <v>90</v>
      </c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23" ht="14.25" customHeight="1" thickBot="1" thickTop="1">
      <c r="A14" s="230" t="s">
        <v>387</v>
      </c>
      <c r="B14" s="234">
        <v>61</v>
      </c>
      <c r="C14" s="235">
        <v>22</v>
      </c>
      <c r="D14" s="229">
        <v>9</v>
      </c>
      <c r="E14" s="232">
        <v>13</v>
      </c>
      <c r="F14" s="233">
        <v>2</v>
      </c>
      <c r="G14" s="233">
        <v>11</v>
      </c>
      <c r="H14" s="233">
        <v>1</v>
      </c>
      <c r="I14" s="233">
        <v>3</v>
      </c>
      <c r="J14" s="233">
        <v>1</v>
      </c>
      <c r="K14" s="227">
        <v>4</v>
      </c>
      <c r="L14" s="233">
        <v>0</v>
      </c>
      <c r="M14" s="227">
        <v>2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6"/>
      <c r="T14" s="237" t="s">
        <v>91</v>
      </c>
      <c r="U14" s="128"/>
      <c r="V14" s="128"/>
      <c r="W14" s="128"/>
    </row>
    <row r="15" spans="1:20" ht="14.25" customHeight="1" thickBot="1" thickTop="1">
      <c r="A15" s="230" t="s">
        <v>388</v>
      </c>
      <c r="B15" s="234">
        <v>56</v>
      </c>
      <c r="C15" s="235">
        <v>21</v>
      </c>
      <c r="D15" s="229">
        <v>10</v>
      </c>
      <c r="E15" s="232">
        <v>11</v>
      </c>
      <c r="F15" s="233">
        <v>3</v>
      </c>
      <c r="G15" s="233">
        <v>8</v>
      </c>
      <c r="H15" s="233">
        <v>1</v>
      </c>
      <c r="I15" s="233">
        <v>4</v>
      </c>
      <c r="J15" s="233">
        <v>0</v>
      </c>
      <c r="K15" s="227">
        <v>2</v>
      </c>
      <c r="L15" s="233">
        <v>0</v>
      </c>
      <c r="M15" s="227">
        <v>1</v>
      </c>
      <c r="N15" s="233">
        <v>1</v>
      </c>
      <c r="O15" s="233">
        <v>0</v>
      </c>
      <c r="P15" s="233">
        <v>0</v>
      </c>
      <c r="Q15" s="233">
        <v>0</v>
      </c>
      <c r="R15" s="233">
        <v>0</v>
      </c>
      <c r="S15" s="236"/>
      <c r="T15" s="237" t="s">
        <v>92</v>
      </c>
    </row>
    <row r="16" spans="1:20" ht="14.25" customHeight="1" thickBot="1" thickTop="1">
      <c r="A16" s="230" t="s">
        <v>386</v>
      </c>
      <c r="B16" s="234">
        <v>24</v>
      </c>
      <c r="C16" s="235">
        <v>2</v>
      </c>
      <c r="D16" s="233">
        <v>2</v>
      </c>
      <c r="E16" s="233">
        <v>0</v>
      </c>
      <c r="F16" s="233">
        <v>0</v>
      </c>
      <c r="G16" s="233">
        <v>0</v>
      </c>
      <c r="H16" s="233">
        <v>0</v>
      </c>
      <c r="I16" s="233">
        <v>0</v>
      </c>
      <c r="J16" s="233">
        <v>0</v>
      </c>
      <c r="K16" s="233">
        <v>0</v>
      </c>
      <c r="L16" s="233">
        <v>0</v>
      </c>
      <c r="M16" s="233">
        <v>0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6"/>
      <c r="T16" s="237" t="s">
        <v>93</v>
      </c>
    </row>
    <row r="17" spans="1:20" ht="14.25" customHeight="1" thickBot="1" thickTop="1">
      <c r="A17" s="230" t="s">
        <v>385</v>
      </c>
      <c r="B17" s="234">
        <v>23</v>
      </c>
      <c r="C17" s="235">
        <v>0</v>
      </c>
      <c r="D17" s="233">
        <v>0</v>
      </c>
      <c r="E17" s="233">
        <v>0</v>
      </c>
      <c r="F17" s="233">
        <v>0</v>
      </c>
      <c r="G17" s="233">
        <v>0</v>
      </c>
      <c r="H17" s="233">
        <v>0</v>
      </c>
      <c r="I17" s="233">
        <v>0</v>
      </c>
      <c r="J17" s="233">
        <v>0</v>
      </c>
      <c r="K17" s="233">
        <v>0</v>
      </c>
      <c r="L17" s="233">
        <v>0</v>
      </c>
      <c r="M17" s="233">
        <v>0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6"/>
      <c r="T17" s="237" t="s">
        <v>94</v>
      </c>
    </row>
    <row r="18" spans="1:20" ht="14.25" customHeight="1" thickBot="1" thickTop="1">
      <c r="A18" s="147" t="s">
        <v>384</v>
      </c>
      <c r="B18" s="234">
        <v>29</v>
      </c>
      <c r="C18" s="235">
        <v>3</v>
      </c>
      <c r="D18" s="233">
        <v>0</v>
      </c>
      <c r="E18" s="233">
        <v>3</v>
      </c>
      <c r="F18" s="233">
        <v>0</v>
      </c>
      <c r="G18" s="233">
        <v>3</v>
      </c>
      <c r="H18" s="233">
        <v>0</v>
      </c>
      <c r="I18" s="233">
        <v>1</v>
      </c>
      <c r="J18" s="233">
        <v>0</v>
      </c>
      <c r="K18" s="233">
        <v>0</v>
      </c>
      <c r="L18" s="233">
        <v>0</v>
      </c>
      <c r="M18" s="227">
        <v>2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6"/>
      <c r="T18" s="237" t="s">
        <v>95</v>
      </c>
    </row>
    <row r="19" spans="1:22" ht="14.25" customHeight="1" thickBot="1" thickTop="1">
      <c r="A19" s="230" t="s">
        <v>383</v>
      </c>
      <c r="B19" s="234">
        <v>55</v>
      </c>
      <c r="C19" s="235">
        <v>20</v>
      </c>
      <c r="D19" s="229">
        <v>8</v>
      </c>
      <c r="E19" s="232">
        <v>12</v>
      </c>
      <c r="F19" s="233">
        <v>3</v>
      </c>
      <c r="G19" s="233">
        <v>9</v>
      </c>
      <c r="H19" s="233">
        <v>1</v>
      </c>
      <c r="I19" s="233">
        <v>3</v>
      </c>
      <c r="J19" s="233">
        <v>1</v>
      </c>
      <c r="K19" s="227">
        <v>2</v>
      </c>
      <c r="L19" s="233">
        <v>0</v>
      </c>
      <c r="M19" s="227">
        <v>2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236"/>
      <c r="T19" s="237" t="s">
        <v>89</v>
      </c>
      <c r="U19" s="128"/>
      <c r="V19" s="128"/>
    </row>
    <row r="20" spans="1:20" ht="14.25" customHeight="1" thickBot="1" thickTop="1">
      <c r="A20" s="230" t="s">
        <v>382</v>
      </c>
      <c r="B20" s="234">
        <v>57</v>
      </c>
      <c r="C20" s="235">
        <v>22</v>
      </c>
      <c r="D20" s="229">
        <v>11</v>
      </c>
      <c r="E20" s="232">
        <v>11</v>
      </c>
      <c r="F20" s="233">
        <v>3</v>
      </c>
      <c r="G20" s="233">
        <v>8</v>
      </c>
      <c r="H20" s="233">
        <v>1</v>
      </c>
      <c r="I20" s="233">
        <v>3</v>
      </c>
      <c r="J20" s="233">
        <v>1</v>
      </c>
      <c r="K20" s="227">
        <v>1</v>
      </c>
      <c r="L20" s="233">
        <v>0</v>
      </c>
      <c r="M20" s="227">
        <v>2</v>
      </c>
      <c r="N20" s="233">
        <v>0</v>
      </c>
      <c r="O20" s="233">
        <v>0</v>
      </c>
      <c r="P20" s="233">
        <v>0</v>
      </c>
      <c r="Q20" s="233">
        <v>0</v>
      </c>
      <c r="R20" s="233">
        <v>0</v>
      </c>
      <c r="S20" s="236"/>
      <c r="T20" s="237" t="s">
        <v>90</v>
      </c>
    </row>
    <row r="21" spans="1:20" ht="14.25" customHeight="1" thickBot="1" thickTop="1">
      <c r="A21" s="230" t="s">
        <v>381</v>
      </c>
      <c r="B21" s="234">
        <v>59</v>
      </c>
      <c r="C21" s="235">
        <v>20</v>
      </c>
      <c r="D21" s="229">
        <v>9</v>
      </c>
      <c r="E21" s="232">
        <v>11</v>
      </c>
      <c r="F21" s="233">
        <v>2</v>
      </c>
      <c r="G21" s="233">
        <v>10</v>
      </c>
      <c r="H21" s="233">
        <v>1</v>
      </c>
      <c r="I21" s="233">
        <v>3</v>
      </c>
      <c r="J21" s="233">
        <v>1</v>
      </c>
      <c r="K21" s="227">
        <v>3</v>
      </c>
      <c r="L21" s="233">
        <v>0</v>
      </c>
      <c r="M21" s="227">
        <v>1</v>
      </c>
      <c r="N21" s="233">
        <v>0</v>
      </c>
      <c r="O21" s="233">
        <v>0</v>
      </c>
      <c r="P21" s="233">
        <v>0</v>
      </c>
      <c r="Q21" s="233">
        <v>0</v>
      </c>
      <c r="R21" s="233">
        <v>0</v>
      </c>
      <c r="S21" s="236"/>
      <c r="T21" s="237" t="s">
        <v>91</v>
      </c>
    </row>
    <row r="22" spans="1:22" ht="14.25" customHeight="1" thickBot="1" thickTop="1">
      <c r="A22" s="230" t="s">
        <v>380</v>
      </c>
      <c r="B22" s="234">
        <v>58</v>
      </c>
      <c r="C22" s="235">
        <v>24</v>
      </c>
      <c r="D22" s="229">
        <v>7</v>
      </c>
      <c r="E22" s="232">
        <v>13</v>
      </c>
      <c r="F22" s="233">
        <v>4</v>
      </c>
      <c r="G22" s="233">
        <v>9</v>
      </c>
      <c r="H22" s="233">
        <v>1</v>
      </c>
      <c r="I22" s="233">
        <v>3</v>
      </c>
      <c r="J22" s="233">
        <v>1</v>
      </c>
      <c r="K22" s="227">
        <v>4</v>
      </c>
      <c r="L22" s="233">
        <v>0</v>
      </c>
      <c r="M22" s="233">
        <v>0</v>
      </c>
      <c r="N22" s="233">
        <v>0</v>
      </c>
      <c r="O22" s="233">
        <v>0</v>
      </c>
      <c r="P22" s="233">
        <v>0</v>
      </c>
      <c r="Q22" s="233">
        <v>0</v>
      </c>
      <c r="R22" s="233">
        <v>0</v>
      </c>
      <c r="S22" s="236"/>
      <c r="T22" s="237" t="s">
        <v>92</v>
      </c>
      <c r="U22" s="128"/>
      <c r="V22" s="128"/>
    </row>
    <row r="23" spans="1:22" ht="14.25" customHeight="1" thickBot="1" thickTop="1">
      <c r="A23" s="230" t="s">
        <v>379</v>
      </c>
      <c r="B23" s="234">
        <v>27</v>
      </c>
      <c r="C23" s="235">
        <v>5</v>
      </c>
      <c r="D23" s="233">
        <v>4</v>
      </c>
      <c r="E23" s="233">
        <v>1</v>
      </c>
      <c r="F23" s="233">
        <v>0</v>
      </c>
      <c r="G23" s="233">
        <v>0</v>
      </c>
      <c r="H23" s="233">
        <v>0</v>
      </c>
      <c r="I23" s="233">
        <v>0</v>
      </c>
      <c r="J23" s="233">
        <v>0</v>
      </c>
      <c r="K23" s="233">
        <v>0</v>
      </c>
      <c r="L23" s="233">
        <v>0</v>
      </c>
      <c r="M23" s="233">
        <v>0</v>
      </c>
      <c r="N23" s="233">
        <v>1</v>
      </c>
      <c r="O23" s="233">
        <v>0</v>
      </c>
      <c r="P23" s="233">
        <v>0</v>
      </c>
      <c r="Q23" s="233">
        <v>0</v>
      </c>
      <c r="R23" s="233">
        <v>0</v>
      </c>
      <c r="S23" s="236"/>
      <c r="T23" s="237" t="s">
        <v>93</v>
      </c>
      <c r="U23" s="128"/>
      <c r="V23" s="128"/>
    </row>
    <row r="24" spans="1:20" ht="14.25" customHeight="1" thickBot="1" thickTop="1">
      <c r="A24" s="230" t="s">
        <v>378</v>
      </c>
      <c r="B24" s="234">
        <v>24</v>
      </c>
      <c r="C24" s="235">
        <v>0</v>
      </c>
      <c r="D24" s="233">
        <v>0</v>
      </c>
      <c r="E24" s="233">
        <v>0</v>
      </c>
      <c r="F24" s="233">
        <v>0</v>
      </c>
      <c r="G24" s="233">
        <v>0</v>
      </c>
      <c r="H24" s="233">
        <v>0</v>
      </c>
      <c r="I24" s="233">
        <v>0</v>
      </c>
      <c r="J24" s="233">
        <v>0</v>
      </c>
      <c r="K24" s="233">
        <v>0</v>
      </c>
      <c r="L24" s="233">
        <v>0</v>
      </c>
      <c r="M24" s="233">
        <v>0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6"/>
      <c r="T24" s="237" t="s">
        <v>94</v>
      </c>
    </row>
    <row r="25" spans="1:22" ht="14.25" customHeight="1" thickBot="1" thickTop="1">
      <c r="A25" s="147" t="s">
        <v>377</v>
      </c>
      <c r="B25" s="234">
        <v>30</v>
      </c>
      <c r="C25" s="235">
        <v>5</v>
      </c>
      <c r="D25" s="233">
        <v>0</v>
      </c>
      <c r="E25" s="233">
        <v>5</v>
      </c>
      <c r="F25" s="233">
        <v>0</v>
      </c>
      <c r="G25" s="233">
        <v>5</v>
      </c>
      <c r="H25" s="233">
        <v>0</v>
      </c>
      <c r="I25" s="233">
        <v>1</v>
      </c>
      <c r="J25" s="233">
        <v>0</v>
      </c>
      <c r="K25" s="227">
        <v>1</v>
      </c>
      <c r="L25" s="233">
        <v>0</v>
      </c>
      <c r="M25" s="227">
        <v>3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  <c r="S25" s="236"/>
      <c r="T25" s="237" t="s">
        <v>95</v>
      </c>
      <c r="U25" s="128"/>
      <c r="V25" s="128"/>
    </row>
    <row r="26" spans="1:20" ht="14.25" customHeight="1" thickBot="1" thickTop="1">
      <c r="A26" s="230" t="s">
        <v>376</v>
      </c>
      <c r="B26" s="234">
        <v>55</v>
      </c>
      <c r="C26" s="235">
        <v>21</v>
      </c>
      <c r="D26" s="229">
        <v>9</v>
      </c>
      <c r="E26" s="232">
        <v>12</v>
      </c>
      <c r="F26" s="233">
        <v>2</v>
      </c>
      <c r="G26" s="233">
        <v>10</v>
      </c>
      <c r="H26" s="233">
        <v>1</v>
      </c>
      <c r="I26" s="233">
        <v>3</v>
      </c>
      <c r="J26" s="233">
        <v>1</v>
      </c>
      <c r="K26" s="227">
        <v>3</v>
      </c>
      <c r="L26" s="233">
        <v>0</v>
      </c>
      <c r="M26" s="227">
        <v>2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6"/>
      <c r="T26" s="237" t="s">
        <v>89</v>
      </c>
    </row>
    <row r="27" spans="1:23" ht="14.25" customHeight="1" thickBot="1" thickTop="1">
      <c r="A27" s="230" t="s">
        <v>375</v>
      </c>
      <c r="B27" s="234">
        <v>59</v>
      </c>
      <c r="C27" s="235">
        <v>20</v>
      </c>
      <c r="D27" s="229">
        <v>8</v>
      </c>
      <c r="E27" s="232">
        <v>12</v>
      </c>
      <c r="F27" s="233">
        <v>2</v>
      </c>
      <c r="G27" s="233">
        <v>10</v>
      </c>
      <c r="H27" s="233">
        <v>1</v>
      </c>
      <c r="I27" s="233">
        <v>3</v>
      </c>
      <c r="J27" s="233">
        <v>1</v>
      </c>
      <c r="K27" s="227">
        <v>3</v>
      </c>
      <c r="L27" s="233">
        <v>0</v>
      </c>
      <c r="M27" s="227">
        <v>2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236"/>
      <c r="T27" s="237" t="s">
        <v>90</v>
      </c>
      <c r="U27" s="128"/>
      <c r="V27" s="128"/>
      <c r="W27" s="128"/>
    </row>
    <row r="28" spans="1:23" ht="14.25" customHeight="1" thickBot="1" thickTop="1">
      <c r="A28" s="230" t="s">
        <v>374</v>
      </c>
      <c r="B28" s="234">
        <v>58</v>
      </c>
      <c r="C28" s="235">
        <v>21</v>
      </c>
      <c r="D28" s="229">
        <v>8</v>
      </c>
      <c r="E28" s="232">
        <v>13</v>
      </c>
      <c r="F28" s="233">
        <v>2</v>
      </c>
      <c r="G28" s="233">
        <v>11</v>
      </c>
      <c r="H28" s="233">
        <v>1</v>
      </c>
      <c r="I28" s="233">
        <v>3</v>
      </c>
      <c r="J28" s="233">
        <v>1</v>
      </c>
      <c r="K28" s="227">
        <v>4</v>
      </c>
      <c r="L28" s="233">
        <v>0</v>
      </c>
      <c r="M28" s="227">
        <v>2</v>
      </c>
      <c r="N28" s="233">
        <v>0</v>
      </c>
      <c r="O28" s="233">
        <v>0</v>
      </c>
      <c r="P28" s="233">
        <v>0</v>
      </c>
      <c r="Q28" s="233">
        <v>0</v>
      </c>
      <c r="R28" s="233">
        <v>0</v>
      </c>
      <c r="S28" s="236"/>
      <c r="T28" s="237" t="s">
        <v>91</v>
      </c>
      <c r="U28" s="128"/>
      <c r="V28" s="128"/>
      <c r="W28" s="128"/>
    </row>
    <row r="29" spans="1:22" ht="14.25" customHeight="1" thickBot="1" thickTop="1">
      <c r="A29" s="230" t="s">
        <v>373</v>
      </c>
      <c r="B29" s="234">
        <v>57</v>
      </c>
      <c r="C29" s="235">
        <v>24</v>
      </c>
      <c r="D29" s="229">
        <v>8</v>
      </c>
      <c r="E29" s="229">
        <v>10</v>
      </c>
      <c r="F29" s="233">
        <v>3</v>
      </c>
      <c r="G29" s="233">
        <v>7</v>
      </c>
      <c r="H29" s="233">
        <v>1</v>
      </c>
      <c r="I29" s="233">
        <v>2</v>
      </c>
      <c r="J29" s="233">
        <v>1</v>
      </c>
      <c r="K29" s="227">
        <v>2</v>
      </c>
      <c r="L29" s="233">
        <v>0</v>
      </c>
      <c r="M29" s="233">
        <v>0</v>
      </c>
      <c r="N29" s="233">
        <v>0</v>
      </c>
      <c r="O29" s="233">
        <v>0</v>
      </c>
      <c r="P29" s="233">
        <v>0</v>
      </c>
      <c r="Q29" s="233">
        <v>0</v>
      </c>
      <c r="R29" s="227">
        <v>6</v>
      </c>
      <c r="S29" s="236"/>
      <c r="T29" s="237" t="s">
        <v>92</v>
      </c>
      <c r="U29" s="128"/>
      <c r="V29" s="128"/>
    </row>
    <row r="30" spans="1:20" ht="14.25" customHeight="1" thickBot="1" thickTop="1">
      <c r="A30" s="230" t="s">
        <v>372</v>
      </c>
      <c r="B30" s="234">
        <v>27</v>
      </c>
      <c r="C30" s="235">
        <v>4</v>
      </c>
      <c r="D30" s="229">
        <v>3</v>
      </c>
      <c r="E30" s="227">
        <v>1</v>
      </c>
      <c r="F30" s="233">
        <v>0</v>
      </c>
      <c r="G30" s="233">
        <v>1</v>
      </c>
      <c r="H30" s="233">
        <v>0</v>
      </c>
      <c r="I30" s="233">
        <v>0</v>
      </c>
      <c r="J30" s="233">
        <v>0</v>
      </c>
      <c r="K30" s="233">
        <v>0</v>
      </c>
      <c r="L30" s="233">
        <v>0</v>
      </c>
      <c r="M30" s="233">
        <v>1</v>
      </c>
      <c r="N30" s="233">
        <v>0</v>
      </c>
      <c r="O30" s="233">
        <v>0</v>
      </c>
      <c r="P30" s="233">
        <v>0</v>
      </c>
      <c r="Q30" s="233">
        <v>0</v>
      </c>
      <c r="R30" s="233">
        <v>0</v>
      </c>
      <c r="S30" s="236"/>
      <c r="T30" s="237" t="s">
        <v>93</v>
      </c>
    </row>
    <row r="31" spans="1:20" ht="14.25" customHeight="1" thickBot="1" thickTop="1">
      <c r="A31" s="230" t="s">
        <v>371</v>
      </c>
      <c r="B31" s="234">
        <v>28</v>
      </c>
      <c r="C31" s="235">
        <v>1</v>
      </c>
      <c r="D31" s="233">
        <v>0</v>
      </c>
      <c r="E31" s="233">
        <v>0</v>
      </c>
      <c r="F31" s="233">
        <v>0</v>
      </c>
      <c r="G31" s="233">
        <v>0</v>
      </c>
      <c r="H31" s="233">
        <v>0</v>
      </c>
      <c r="I31" s="233">
        <v>0</v>
      </c>
      <c r="J31" s="233">
        <v>0</v>
      </c>
      <c r="K31" s="233">
        <v>0</v>
      </c>
      <c r="L31" s="233">
        <v>0</v>
      </c>
      <c r="M31" s="233">
        <v>0</v>
      </c>
      <c r="N31" s="233">
        <v>0</v>
      </c>
      <c r="O31" s="233">
        <v>1</v>
      </c>
      <c r="P31" s="233">
        <v>0</v>
      </c>
      <c r="Q31" s="233">
        <v>0</v>
      </c>
      <c r="R31" s="233">
        <v>0</v>
      </c>
      <c r="S31" s="236"/>
      <c r="T31" s="237" t="s">
        <v>94</v>
      </c>
    </row>
    <row r="32" spans="1:22" ht="14.25" customHeight="1" thickBot="1" thickTop="1">
      <c r="A32" s="147" t="s">
        <v>361</v>
      </c>
      <c r="B32" s="234">
        <v>29</v>
      </c>
      <c r="C32" s="235">
        <v>5</v>
      </c>
      <c r="D32" s="233">
        <v>0</v>
      </c>
      <c r="E32" s="233">
        <v>5</v>
      </c>
      <c r="F32" s="233">
        <v>0</v>
      </c>
      <c r="G32" s="233">
        <v>5</v>
      </c>
      <c r="H32" s="233">
        <v>0</v>
      </c>
      <c r="I32" s="233">
        <v>1</v>
      </c>
      <c r="J32" s="233">
        <v>0</v>
      </c>
      <c r="K32" s="233">
        <v>0</v>
      </c>
      <c r="L32" s="233">
        <v>0</v>
      </c>
      <c r="M32" s="227">
        <v>4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236"/>
      <c r="T32" s="237" t="s">
        <v>95</v>
      </c>
      <c r="U32" s="128"/>
      <c r="V32" s="128"/>
    </row>
    <row r="33" spans="1:20" ht="14.25" customHeight="1" thickBot="1" thickTop="1">
      <c r="A33" s="230" t="s">
        <v>362</v>
      </c>
      <c r="B33" s="234">
        <v>60</v>
      </c>
      <c r="C33" s="235">
        <v>22</v>
      </c>
      <c r="D33" s="229">
        <v>9</v>
      </c>
      <c r="E33" s="232">
        <v>13</v>
      </c>
      <c r="F33" s="233">
        <v>3</v>
      </c>
      <c r="G33" s="233">
        <v>10</v>
      </c>
      <c r="H33" s="233">
        <v>1</v>
      </c>
      <c r="I33" s="233">
        <v>3</v>
      </c>
      <c r="J33" s="233">
        <v>1</v>
      </c>
      <c r="K33" s="227">
        <v>2</v>
      </c>
      <c r="L33" s="233">
        <v>0</v>
      </c>
      <c r="M33" s="227">
        <v>2</v>
      </c>
      <c r="N33" s="233">
        <v>1</v>
      </c>
      <c r="O33" s="233">
        <v>0</v>
      </c>
      <c r="P33" s="233">
        <v>0</v>
      </c>
      <c r="Q33" s="233">
        <v>0</v>
      </c>
      <c r="R33" s="233">
        <v>0</v>
      </c>
      <c r="S33" s="236"/>
      <c r="T33" s="237" t="s">
        <v>89</v>
      </c>
    </row>
    <row r="34" spans="1:22" ht="14.25" customHeight="1" thickBot="1" thickTop="1">
      <c r="A34" s="230" t="s">
        <v>363</v>
      </c>
      <c r="B34" s="234">
        <v>59</v>
      </c>
      <c r="C34" s="235">
        <v>21</v>
      </c>
      <c r="D34" s="229">
        <v>10</v>
      </c>
      <c r="E34" s="232">
        <v>11</v>
      </c>
      <c r="F34" s="233">
        <v>2</v>
      </c>
      <c r="G34" s="233">
        <v>9</v>
      </c>
      <c r="H34" s="233">
        <v>1</v>
      </c>
      <c r="I34" s="233">
        <v>3</v>
      </c>
      <c r="J34" s="233">
        <v>1</v>
      </c>
      <c r="K34" s="227">
        <v>2</v>
      </c>
      <c r="L34" s="233">
        <v>0</v>
      </c>
      <c r="M34" s="227">
        <v>2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6"/>
      <c r="T34" s="237" t="s">
        <v>90</v>
      </c>
      <c r="U34" s="128"/>
      <c r="V34" s="128"/>
    </row>
    <row r="35" spans="1:20" ht="14.25" customHeight="1" thickBot="1" thickTop="1">
      <c r="A35" s="230" t="s">
        <v>364</v>
      </c>
      <c r="B35" s="234">
        <v>58</v>
      </c>
      <c r="C35" s="235">
        <v>20</v>
      </c>
      <c r="D35" s="229">
        <v>8</v>
      </c>
      <c r="E35" s="232">
        <v>8</v>
      </c>
      <c r="F35" s="233">
        <v>2</v>
      </c>
      <c r="G35" s="233">
        <v>6</v>
      </c>
      <c r="H35" s="233">
        <v>1</v>
      </c>
      <c r="I35" s="233">
        <v>2</v>
      </c>
      <c r="J35" s="233">
        <v>1</v>
      </c>
      <c r="K35" s="233">
        <v>0</v>
      </c>
      <c r="L35" s="233">
        <v>0</v>
      </c>
      <c r="M35" s="233">
        <v>0</v>
      </c>
      <c r="N35" s="233">
        <v>0</v>
      </c>
      <c r="O35" s="233">
        <v>0</v>
      </c>
      <c r="P35" s="233">
        <v>0</v>
      </c>
      <c r="Q35" s="233">
        <v>0</v>
      </c>
      <c r="R35" s="227">
        <v>4</v>
      </c>
      <c r="S35" s="236"/>
      <c r="T35" s="237" t="s">
        <v>91</v>
      </c>
    </row>
    <row r="36" spans="1:20" ht="14.25" customHeight="1" thickBot="1" thickTop="1">
      <c r="A36" s="230" t="s">
        <v>365</v>
      </c>
      <c r="B36" s="234">
        <v>58</v>
      </c>
      <c r="C36" s="235">
        <v>22</v>
      </c>
      <c r="D36" s="229">
        <v>8</v>
      </c>
      <c r="E36" s="232">
        <v>14</v>
      </c>
      <c r="F36" s="233">
        <v>4</v>
      </c>
      <c r="G36" s="233">
        <v>10</v>
      </c>
      <c r="H36" s="233">
        <v>1</v>
      </c>
      <c r="I36" s="233">
        <v>4</v>
      </c>
      <c r="J36" s="233">
        <v>1</v>
      </c>
      <c r="K36" s="227">
        <v>2</v>
      </c>
      <c r="L36" s="233">
        <v>0</v>
      </c>
      <c r="M36" s="227">
        <v>1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6"/>
      <c r="T36" s="237" t="s">
        <v>92</v>
      </c>
    </row>
    <row r="37" spans="1:20" ht="14.25" customHeight="1" thickBot="1" thickTop="1">
      <c r="A37" s="230" t="s">
        <v>366</v>
      </c>
      <c r="B37" s="234">
        <v>32</v>
      </c>
      <c r="C37" s="235">
        <v>3</v>
      </c>
      <c r="D37" s="233">
        <v>3</v>
      </c>
      <c r="E37" s="233">
        <v>0</v>
      </c>
      <c r="F37" s="233">
        <v>0</v>
      </c>
      <c r="G37" s="233">
        <v>0</v>
      </c>
      <c r="H37" s="233">
        <v>0</v>
      </c>
      <c r="I37" s="233">
        <v>0</v>
      </c>
      <c r="J37" s="233">
        <v>0</v>
      </c>
      <c r="K37" s="233">
        <v>0</v>
      </c>
      <c r="L37" s="233">
        <v>0</v>
      </c>
      <c r="M37" s="233">
        <v>0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6"/>
      <c r="T37" s="237" t="s">
        <v>93</v>
      </c>
    </row>
    <row r="38" spans="1:20" ht="14.25" customHeight="1" thickBot="1" thickTop="1">
      <c r="A38" s="230" t="s">
        <v>367</v>
      </c>
      <c r="B38" s="234">
        <v>27</v>
      </c>
      <c r="C38" s="235">
        <v>1</v>
      </c>
      <c r="D38" s="233">
        <v>0</v>
      </c>
      <c r="E38" s="233">
        <v>0</v>
      </c>
      <c r="F38" s="233">
        <v>0</v>
      </c>
      <c r="G38" s="233">
        <v>0</v>
      </c>
      <c r="H38" s="233">
        <v>0</v>
      </c>
      <c r="I38" s="233">
        <v>0</v>
      </c>
      <c r="J38" s="233">
        <v>0</v>
      </c>
      <c r="K38" s="233">
        <v>0</v>
      </c>
      <c r="L38" s="233">
        <v>0</v>
      </c>
      <c r="M38" s="233">
        <v>0</v>
      </c>
      <c r="N38" s="233">
        <v>0</v>
      </c>
      <c r="O38" s="227">
        <v>0</v>
      </c>
      <c r="P38" s="233">
        <v>0</v>
      </c>
      <c r="Q38" s="233">
        <v>0</v>
      </c>
      <c r="R38" s="227">
        <v>1</v>
      </c>
      <c r="S38" s="236"/>
      <c r="T38" s="237" t="s">
        <v>94</v>
      </c>
    </row>
    <row r="39" spans="1:21" ht="14.25" customHeight="1" thickBot="1" thickTop="1">
      <c r="A39" s="230" t="s">
        <v>368</v>
      </c>
      <c r="B39" s="234">
        <v>30</v>
      </c>
      <c r="C39" s="235">
        <v>5</v>
      </c>
      <c r="D39" s="233">
        <v>0</v>
      </c>
      <c r="E39" s="227">
        <v>0</v>
      </c>
      <c r="F39" s="233">
        <v>0</v>
      </c>
      <c r="G39" s="233">
        <v>0</v>
      </c>
      <c r="H39" s="233">
        <v>0</v>
      </c>
      <c r="I39" s="233">
        <v>0</v>
      </c>
      <c r="J39" s="233">
        <v>0</v>
      </c>
      <c r="K39" s="233">
        <v>0</v>
      </c>
      <c r="L39" s="233">
        <v>0</v>
      </c>
      <c r="M39" s="233">
        <v>0</v>
      </c>
      <c r="N39" s="233">
        <v>0</v>
      </c>
      <c r="O39" s="233">
        <v>0</v>
      </c>
      <c r="P39" s="233">
        <v>0</v>
      </c>
      <c r="Q39" s="233">
        <v>0</v>
      </c>
      <c r="R39" s="227">
        <v>5</v>
      </c>
      <c r="S39" s="236"/>
      <c r="T39" s="237" t="s">
        <v>95</v>
      </c>
      <c r="U39" s="128"/>
    </row>
    <row r="40" spans="1:20" ht="14.25" customHeight="1" thickBot="1" thickTop="1">
      <c r="A40" s="230" t="s">
        <v>369</v>
      </c>
      <c r="B40" s="234">
        <v>58</v>
      </c>
      <c r="C40" s="235">
        <v>21</v>
      </c>
      <c r="D40" s="227">
        <v>0</v>
      </c>
      <c r="E40" s="227">
        <v>0</v>
      </c>
      <c r="F40" s="233">
        <v>0</v>
      </c>
      <c r="G40" s="233">
        <v>0</v>
      </c>
      <c r="H40" s="233">
        <v>0</v>
      </c>
      <c r="I40" s="233">
        <v>0</v>
      </c>
      <c r="J40" s="233">
        <v>0</v>
      </c>
      <c r="K40" s="233">
        <v>0</v>
      </c>
      <c r="L40" s="233">
        <v>0</v>
      </c>
      <c r="M40" s="233">
        <v>0</v>
      </c>
      <c r="N40" s="233">
        <v>0</v>
      </c>
      <c r="O40" s="233">
        <v>0</v>
      </c>
      <c r="P40" s="233">
        <v>0</v>
      </c>
      <c r="Q40" s="227">
        <v>1</v>
      </c>
      <c r="R40" s="227">
        <v>20</v>
      </c>
      <c r="S40" s="236"/>
      <c r="T40" s="237" t="s">
        <v>89</v>
      </c>
    </row>
    <row r="41" spans="1:20" ht="14.25" customHeight="1" thickBot="1" thickTop="1">
      <c r="A41" s="230" t="s">
        <v>370</v>
      </c>
      <c r="B41" s="234">
        <v>59</v>
      </c>
      <c r="C41" s="235">
        <v>22</v>
      </c>
      <c r="D41" s="229">
        <v>9</v>
      </c>
      <c r="E41" s="232">
        <v>13</v>
      </c>
      <c r="F41" s="233">
        <v>3</v>
      </c>
      <c r="G41" s="233">
        <v>10</v>
      </c>
      <c r="H41" s="233">
        <v>1</v>
      </c>
      <c r="I41" s="233">
        <v>3</v>
      </c>
      <c r="J41" s="233">
        <v>1</v>
      </c>
      <c r="K41" s="227">
        <v>3</v>
      </c>
      <c r="L41" s="233">
        <v>0</v>
      </c>
      <c r="M41" s="227">
        <v>2</v>
      </c>
      <c r="N41" s="233">
        <v>0</v>
      </c>
      <c r="O41" s="233">
        <v>0</v>
      </c>
      <c r="P41" s="233">
        <v>0</v>
      </c>
      <c r="Q41" s="233">
        <v>0</v>
      </c>
      <c r="R41" s="233">
        <v>0</v>
      </c>
      <c r="S41" s="236"/>
      <c r="T41" s="237" t="s">
        <v>90</v>
      </c>
    </row>
    <row r="42" spans="1:20" ht="14.25" customHeight="1" thickBot="1" thickTop="1">
      <c r="A42" s="113"/>
      <c r="B42" s="5"/>
      <c r="C42" s="102"/>
      <c r="D42" s="229"/>
      <c r="E42" s="228"/>
      <c r="F42" s="103"/>
      <c r="G42" s="103"/>
      <c r="H42" s="103"/>
      <c r="I42" s="103"/>
      <c r="J42" s="103"/>
      <c r="K42" s="227"/>
      <c r="L42" s="227"/>
      <c r="M42" s="227"/>
      <c r="N42" s="103"/>
      <c r="O42" s="103"/>
      <c r="P42" s="103"/>
      <c r="Q42" s="103"/>
      <c r="R42" s="103"/>
      <c r="S42" s="91"/>
      <c r="T42" s="92"/>
    </row>
    <row r="43" spans="1:20" ht="14.25" customHeight="1" thickBot="1" thickTop="1">
      <c r="A43" s="113"/>
      <c r="B43" s="5"/>
      <c r="C43" s="102"/>
      <c r="D43" s="229"/>
      <c r="E43" s="228"/>
      <c r="F43" s="103"/>
      <c r="G43" s="103"/>
      <c r="H43" s="103"/>
      <c r="I43" s="103"/>
      <c r="J43" s="103"/>
      <c r="K43" s="227"/>
      <c r="L43" s="227"/>
      <c r="M43" s="227"/>
      <c r="N43" s="103"/>
      <c r="O43" s="103"/>
      <c r="P43" s="103"/>
      <c r="Q43" s="103"/>
      <c r="R43" s="103"/>
      <c r="S43" s="91"/>
      <c r="T43" s="92"/>
    </row>
    <row r="44" spans="1:19" ht="14.25" customHeight="1" thickTop="1">
      <c r="A44" s="127"/>
      <c r="B44" s="131"/>
      <c r="C44" s="131"/>
      <c r="D44" s="131"/>
      <c r="E44" s="136"/>
      <c r="F44" s="136"/>
      <c r="G44" s="136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3"/>
    </row>
    <row r="45" spans="1:19" ht="14.25" customHeight="1">
      <c r="A45" s="127"/>
      <c r="B45" s="131"/>
      <c r="C45" s="131"/>
      <c r="D45" s="131"/>
      <c r="E45" s="136"/>
      <c r="F45" s="136"/>
      <c r="G45" s="136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3"/>
    </row>
    <row r="46" spans="1:19" ht="14.25" customHeight="1">
      <c r="A46" s="127"/>
      <c r="B46" s="131"/>
      <c r="C46" s="131"/>
      <c r="D46" s="131"/>
      <c r="E46" s="136"/>
      <c r="F46" s="136"/>
      <c r="G46" s="136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3"/>
    </row>
    <row r="47" spans="1:19" ht="14.25" customHeight="1">
      <c r="A47" s="127"/>
      <c r="B47" s="131"/>
      <c r="C47" s="131"/>
      <c r="D47" s="131"/>
      <c r="E47" s="136"/>
      <c r="F47" s="136"/>
      <c r="G47" s="136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3"/>
    </row>
    <row r="48" spans="1:19" ht="14.25" customHeight="1">
      <c r="A48" s="127"/>
      <c r="B48" s="131"/>
      <c r="C48" s="131"/>
      <c r="D48" s="131"/>
      <c r="E48" s="136"/>
      <c r="F48" s="136"/>
      <c r="G48" s="136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3"/>
    </row>
    <row r="49" spans="1:19" ht="14.25" customHeight="1">
      <c r="A49" s="127"/>
      <c r="B49" s="131"/>
      <c r="C49" s="131"/>
      <c r="D49" s="131"/>
      <c r="E49" s="136"/>
      <c r="F49" s="136"/>
      <c r="G49" s="136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3"/>
    </row>
    <row r="50" spans="1:19" ht="14.25" customHeight="1">
      <c r="A50" s="127"/>
      <c r="B50" s="131"/>
      <c r="C50" s="131"/>
      <c r="D50" s="131"/>
      <c r="E50" s="136"/>
      <c r="F50" s="136"/>
      <c r="G50" s="136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3"/>
    </row>
    <row r="51" spans="1:19" ht="14.25" customHeight="1">
      <c r="A51" s="127"/>
      <c r="B51" s="131"/>
      <c r="C51" s="131"/>
      <c r="D51" s="131"/>
      <c r="E51" s="136"/>
      <c r="F51" s="136"/>
      <c r="G51" s="136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3"/>
    </row>
    <row r="52" spans="1:19" ht="14.25" customHeight="1">
      <c r="A52" s="127"/>
      <c r="B52" s="131"/>
      <c r="C52" s="131"/>
      <c r="D52" s="131"/>
      <c r="E52" s="136"/>
      <c r="F52" s="136"/>
      <c r="G52" s="136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3"/>
    </row>
    <row r="53" spans="1:19" ht="14.25" customHeight="1">
      <c r="A53" s="127"/>
      <c r="B53" s="131"/>
      <c r="C53" s="131"/>
      <c r="D53" s="131"/>
      <c r="E53" s="136"/>
      <c r="F53" s="136"/>
      <c r="G53" s="136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3"/>
    </row>
    <row r="54" spans="1:19" ht="14.25" customHeight="1">
      <c r="A54" s="127"/>
      <c r="B54" s="131"/>
      <c r="C54" s="131"/>
      <c r="D54" s="131"/>
      <c r="E54" s="136"/>
      <c r="F54" s="136"/>
      <c r="G54" s="136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3"/>
    </row>
    <row r="55" spans="1:19" ht="14.25" customHeight="1">
      <c r="A55" s="127"/>
      <c r="B55" s="131"/>
      <c r="C55" s="131"/>
      <c r="D55" s="131"/>
      <c r="E55" s="136"/>
      <c r="F55" s="136"/>
      <c r="G55" s="136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3"/>
    </row>
    <row r="56" spans="1:19" ht="14.25" customHeight="1">
      <c r="A56" s="127"/>
      <c r="B56" s="131"/>
      <c r="C56" s="131"/>
      <c r="D56" s="131"/>
      <c r="E56" s="136"/>
      <c r="F56" s="136"/>
      <c r="G56" s="136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3"/>
    </row>
    <row r="57" spans="1:19" ht="14.25" customHeight="1">
      <c r="A57" s="127"/>
      <c r="B57" s="131"/>
      <c r="C57" s="131"/>
      <c r="D57" s="131"/>
      <c r="E57" s="136"/>
      <c r="F57" s="136"/>
      <c r="G57" s="136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3"/>
    </row>
    <row r="58" spans="1:19" ht="14.25" customHeight="1">
      <c r="A58" s="127"/>
      <c r="B58" s="131"/>
      <c r="C58" s="131"/>
      <c r="D58" s="131"/>
      <c r="E58" s="136"/>
      <c r="F58" s="136"/>
      <c r="G58" s="136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3"/>
    </row>
    <row r="59" spans="1:19" ht="14.25" customHeight="1">
      <c r="A59" s="137"/>
      <c r="B59" s="131"/>
      <c r="C59" s="131"/>
      <c r="D59" s="131"/>
      <c r="E59" s="136"/>
      <c r="F59" s="136"/>
      <c r="G59" s="136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3"/>
    </row>
    <row r="60" spans="1:19" ht="14.25" customHeight="1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</row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2"/>
  <dimension ref="A1:AZ61"/>
  <sheetViews>
    <sheetView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2.25" customHeight="1" thickBot="1">
      <c r="A1" s="267" t="s">
        <v>34</v>
      </c>
      <c r="B1" s="268"/>
      <c r="C1" s="54"/>
      <c r="D1" s="54" t="s">
        <v>129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68"/>
      <c r="B2" s="268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68"/>
      <c r="B3" s="268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68"/>
      <c r="B4" s="268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68"/>
      <c r="B5" s="268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68"/>
      <c r="B6" s="268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 aca="true" t="shared" si="0" ref="B8:J8">SUM(B12:B59)</f>
        <v>1272</v>
      </c>
      <c r="C8" s="7">
        <f t="shared" si="0"/>
        <v>405</v>
      </c>
      <c r="D8" s="47">
        <f t="shared" si="0"/>
        <v>158</v>
      </c>
      <c r="E8" s="32">
        <f t="shared" si="0"/>
        <v>244</v>
      </c>
      <c r="F8" s="35">
        <f t="shared" si="0"/>
        <v>60</v>
      </c>
      <c r="G8" s="38">
        <f t="shared" si="0"/>
        <v>208</v>
      </c>
      <c r="H8" s="42">
        <f t="shared" si="0"/>
        <v>16</v>
      </c>
      <c r="I8" s="42">
        <f t="shared" si="0"/>
        <v>55</v>
      </c>
      <c r="J8" s="42">
        <f t="shared" si="0"/>
        <v>15</v>
      </c>
      <c r="K8" s="42">
        <f>SUM(K12:K47)</f>
        <v>36</v>
      </c>
      <c r="L8" s="42">
        <f>SUM(L12:L47)</f>
        <v>1</v>
      </c>
      <c r="M8" s="42">
        <f aca="true" t="shared" si="1" ref="M8:R8">SUM(M12:M59)</f>
        <v>62</v>
      </c>
      <c r="N8" s="42">
        <f t="shared" si="1"/>
        <v>0</v>
      </c>
      <c r="O8" s="61">
        <f t="shared" si="1"/>
        <v>2</v>
      </c>
      <c r="P8" s="76">
        <f t="shared" si="1"/>
        <v>0</v>
      </c>
      <c r="Q8" s="65">
        <f t="shared" si="1"/>
        <v>0</v>
      </c>
      <c r="R8" s="71">
        <f t="shared" si="1"/>
        <v>0</v>
      </c>
      <c r="U8" s="139" t="s">
        <v>54</v>
      </c>
      <c r="V8" s="92"/>
    </row>
    <row r="9" spans="1:22" ht="14.25" thickBot="1" thickTop="1">
      <c r="A9" s="90" t="s">
        <v>3</v>
      </c>
      <c r="B9" s="6"/>
      <c r="C9" s="58">
        <f>COUNT($C12:C59)</f>
        <v>31</v>
      </c>
      <c r="D9" s="48">
        <f aca="true" t="shared" si="2" ref="D9:R9">D8/$C$8</f>
        <v>0.39012345679012345</v>
      </c>
      <c r="E9" s="33">
        <f t="shared" si="2"/>
        <v>0.6024691358024692</v>
      </c>
      <c r="F9" s="36">
        <f t="shared" si="2"/>
        <v>0.14814814814814814</v>
      </c>
      <c r="G9" s="39">
        <f t="shared" si="2"/>
        <v>0.5135802469135803</v>
      </c>
      <c r="H9" s="43">
        <f t="shared" si="2"/>
        <v>0.03950617283950617</v>
      </c>
      <c r="I9" s="43">
        <f t="shared" si="2"/>
        <v>0.13580246913580246</v>
      </c>
      <c r="J9" s="43">
        <f t="shared" si="2"/>
        <v>0.037037037037037035</v>
      </c>
      <c r="K9" s="43">
        <f t="shared" si="2"/>
        <v>0.08888888888888889</v>
      </c>
      <c r="L9" s="43">
        <f t="shared" si="2"/>
        <v>0.0024691358024691358</v>
      </c>
      <c r="M9" s="43">
        <f t="shared" si="2"/>
        <v>0.15308641975308643</v>
      </c>
      <c r="N9" s="43">
        <f t="shared" si="2"/>
        <v>0</v>
      </c>
      <c r="O9" s="62">
        <f t="shared" si="2"/>
        <v>0.0049382716049382715</v>
      </c>
      <c r="P9" s="77">
        <f t="shared" si="2"/>
        <v>0</v>
      </c>
      <c r="Q9" s="66">
        <f t="shared" si="2"/>
        <v>0</v>
      </c>
      <c r="R9" s="72">
        <f t="shared" si="2"/>
        <v>0</v>
      </c>
      <c r="U9" s="143" t="s">
        <v>59</v>
      </c>
      <c r="V9" s="92"/>
    </row>
    <row r="10" spans="1:22" ht="14.25" thickBot="1" thickTop="1">
      <c r="A10" s="90" t="s">
        <v>4</v>
      </c>
      <c r="B10" s="9">
        <f>B8/C9</f>
        <v>41.03225806451613</v>
      </c>
      <c r="C10" s="9">
        <f>C8/C9</f>
        <v>13.064516129032258</v>
      </c>
      <c r="D10" s="49">
        <f aca="true" t="shared" si="3" ref="D10:R10">D8/$C$9</f>
        <v>5.096774193548387</v>
      </c>
      <c r="E10" s="34">
        <f t="shared" si="3"/>
        <v>7.870967741935484</v>
      </c>
      <c r="F10" s="37">
        <f t="shared" si="3"/>
        <v>1.935483870967742</v>
      </c>
      <c r="G10" s="40">
        <f t="shared" si="3"/>
        <v>6.709677419354839</v>
      </c>
      <c r="H10" s="44">
        <f t="shared" si="3"/>
        <v>0.5161290322580645</v>
      </c>
      <c r="I10" s="44">
        <f t="shared" si="3"/>
        <v>1.7741935483870968</v>
      </c>
      <c r="J10" s="44">
        <f t="shared" si="3"/>
        <v>0.4838709677419355</v>
      </c>
      <c r="K10" s="44">
        <f t="shared" si="3"/>
        <v>1.1612903225806452</v>
      </c>
      <c r="L10" s="44">
        <f t="shared" si="3"/>
        <v>0.03225806451612903</v>
      </c>
      <c r="M10" s="44">
        <f t="shared" si="3"/>
        <v>2</v>
      </c>
      <c r="N10" s="44">
        <f t="shared" si="3"/>
        <v>0</v>
      </c>
      <c r="O10" s="63">
        <f t="shared" si="3"/>
        <v>0.06451612903225806</v>
      </c>
      <c r="P10" s="78">
        <f t="shared" si="3"/>
        <v>0</v>
      </c>
      <c r="Q10" s="67">
        <f t="shared" si="3"/>
        <v>0</v>
      </c>
      <c r="R10" s="73">
        <f t="shared" si="3"/>
        <v>0</v>
      </c>
      <c r="U10" s="140" t="s">
        <v>60</v>
      </c>
      <c r="V10" s="92"/>
    </row>
    <row r="11" spans="1:52" ht="14.25" customHeight="1" thickBot="1" thickTop="1">
      <c r="A11" s="157" t="s">
        <v>64</v>
      </c>
      <c r="B11" s="158" t="s">
        <v>63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65" t="s">
        <v>422</v>
      </c>
      <c r="B12" s="234">
        <v>19</v>
      </c>
      <c r="C12" s="235">
        <v>4</v>
      </c>
      <c r="D12" s="233">
        <v>4</v>
      </c>
      <c r="E12" s="233">
        <v>0</v>
      </c>
      <c r="F12" s="233">
        <v>0</v>
      </c>
      <c r="G12" s="233">
        <v>0</v>
      </c>
      <c r="H12" s="233">
        <v>0</v>
      </c>
      <c r="I12" s="233">
        <v>0</v>
      </c>
      <c r="J12" s="233">
        <v>0</v>
      </c>
      <c r="K12" s="233">
        <v>0</v>
      </c>
      <c r="L12" s="233">
        <v>0</v>
      </c>
      <c r="M12" s="233">
        <v>0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6"/>
      <c r="T12" s="237" t="s">
        <v>93</v>
      </c>
      <c r="U12" s="128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30" t="s">
        <v>421</v>
      </c>
      <c r="B13" s="252">
        <v>34</v>
      </c>
      <c r="C13" s="235">
        <v>2</v>
      </c>
      <c r="D13" s="233">
        <v>0</v>
      </c>
      <c r="E13" s="233">
        <v>0</v>
      </c>
      <c r="F13" s="233">
        <v>0</v>
      </c>
      <c r="G13" s="233">
        <v>0</v>
      </c>
      <c r="H13" s="233">
        <v>0</v>
      </c>
      <c r="I13" s="233">
        <v>0</v>
      </c>
      <c r="J13" s="233">
        <v>0</v>
      </c>
      <c r="K13" s="233">
        <v>0</v>
      </c>
      <c r="L13" s="233">
        <v>0</v>
      </c>
      <c r="M13" s="233">
        <v>0</v>
      </c>
      <c r="N13" s="233">
        <v>0</v>
      </c>
      <c r="O13" s="233">
        <v>2</v>
      </c>
      <c r="P13" s="233">
        <v>0</v>
      </c>
      <c r="Q13" s="233">
        <v>0</v>
      </c>
      <c r="R13" s="233">
        <v>0</v>
      </c>
      <c r="S13" s="236"/>
      <c r="T13" s="237" t="s">
        <v>94</v>
      </c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147" t="s">
        <v>420</v>
      </c>
      <c r="B14" s="252">
        <v>32</v>
      </c>
      <c r="C14" s="235">
        <v>6</v>
      </c>
      <c r="D14" s="233">
        <v>0</v>
      </c>
      <c r="E14" s="233">
        <v>6</v>
      </c>
      <c r="F14" s="233">
        <v>1</v>
      </c>
      <c r="G14" s="233">
        <v>5</v>
      </c>
      <c r="H14" s="233">
        <v>0</v>
      </c>
      <c r="I14" s="233">
        <v>1</v>
      </c>
      <c r="J14" s="233">
        <v>0</v>
      </c>
      <c r="K14" s="233">
        <v>0</v>
      </c>
      <c r="L14" s="233">
        <v>1</v>
      </c>
      <c r="M14" s="227">
        <v>3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6"/>
      <c r="T14" s="237" t="s">
        <v>95</v>
      </c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263" t="s">
        <v>419</v>
      </c>
      <c r="B15" s="252">
        <v>52</v>
      </c>
      <c r="C15" s="235">
        <v>22</v>
      </c>
      <c r="D15" s="229">
        <v>7</v>
      </c>
      <c r="E15" s="232">
        <v>15</v>
      </c>
      <c r="F15" s="233">
        <v>5</v>
      </c>
      <c r="G15" s="233">
        <v>10</v>
      </c>
      <c r="H15" s="233">
        <v>1</v>
      </c>
      <c r="I15" s="233">
        <v>4</v>
      </c>
      <c r="J15" s="233">
        <v>1</v>
      </c>
      <c r="K15" s="227">
        <v>2</v>
      </c>
      <c r="L15" s="233">
        <v>0</v>
      </c>
      <c r="M15" s="227">
        <v>2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6"/>
      <c r="T15" s="237" t="s">
        <v>89</v>
      </c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230" t="s">
        <v>418</v>
      </c>
      <c r="B16" s="252">
        <v>59</v>
      </c>
      <c r="C16" s="235">
        <v>23</v>
      </c>
      <c r="D16" s="229">
        <v>8</v>
      </c>
      <c r="E16" s="232">
        <v>15</v>
      </c>
      <c r="F16" s="233">
        <v>6</v>
      </c>
      <c r="G16" s="233">
        <v>19</v>
      </c>
      <c r="H16" s="233">
        <v>1</v>
      </c>
      <c r="I16" s="233">
        <v>3</v>
      </c>
      <c r="J16" s="233">
        <v>1</v>
      </c>
      <c r="K16" s="227">
        <v>2</v>
      </c>
      <c r="L16" s="233">
        <v>0</v>
      </c>
      <c r="M16" s="227">
        <v>2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6"/>
      <c r="T16" s="237" t="s">
        <v>90</v>
      </c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230" t="s">
        <v>417</v>
      </c>
      <c r="B17" s="252">
        <v>57</v>
      </c>
      <c r="C17" s="235">
        <v>23</v>
      </c>
      <c r="D17" s="229">
        <v>8</v>
      </c>
      <c r="E17" s="232">
        <v>15</v>
      </c>
      <c r="F17" s="233">
        <v>6</v>
      </c>
      <c r="G17" s="233">
        <v>19</v>
      </c>
      <c r="H17" s="233">
        <v>1</v>
      </c>
      <c r="I17" s="233">
        <v>4</v>
      </c>
      <c r="J17" s="233">
        <v>1</v>
      </c>
      <c r="K17" s="227">
        <v>1</v>
      </c>
      <c r="L17" s="233">
        <v>0</v>
      </c>
      <c r="M17" s="227">
        <v>2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6"/>
      <c r="T17" s="237" t="s">
        <v>91</v>
      </c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230" t="s">
        <v>416</v>
      </c>
      <c r="B18" s="252">
        <v>47</v>
      </c>
      <c r="C18" s="235">
        <v>21</v>
      </c>
      <c r="D18" s="229">
        <v>10</v>
      </c>
      <c r="E18" s="232">
        <v>11</v>
      </c>
      <c r="F18" s="233">
        <v>4</v>
      </c>
      <c r="G18" s="233">
        <v>7</v>
      </c>
      <c r="H18" s="233">
        <v>1</v>
      </c>
      <c r="I18" s="233">
        <v>3</v>
      </c>
      <c r="J18" s="233">
        <v>1</v>
      </c>
      <c r="K18" s="227">
        <v>1</v>
      </c>
      <c r="L18" s="233">
        <v>0</v>
      </c>
      <c r="M18" s="227">
        <v>1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6"/>
      <c r="T18" s="237" t="s">
        <v>92</v>
      </c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265" t="s">
        <v>415</v>
      </c>
      <c r="B19" s="234">
        <v>29</v>
      </c>
      <c r="C19" s="235">
        <v>7</v>
      </c>
      <c r="D19" s="233">
        <v>7</v>
      </c>
      <c r="E19" s="233">
        <v>0</v>
      </c>
      <c r="F19" s="233">
        <v>0</v>
      </c>
      <c r="G19" s="233">
        <v>0</v>
      </c>
      <c r="H19" s="233">
        <v>0</v>
      </c>
      <c r="I19" s="233">
        <v>0</v>
      </c>
      <c r="J19" s="233">
        <v>0</v>
      </c>
      <c r="K19" s="233">
        <v>0</v>
      </c>
      <c r="L19" s="233">
        <v>0</v>
      </c>
      <c r="M19" s="233">
        <v>0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236"/>
      <c r="T19" s="237" t="s">
        <v>93</v>
      </c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230" t="s">
        <v>414</v>
      </c>
      <c r="B20" s="252">
        <v>22</v>
      </c>
      <c r="C20" s="235">
        <v>0</v>
      </c>
      <c r="D20" s="233">
        <v>0</v>
      </c>
      <c r="E20" s="233">
        <v>0</v>
      </c>
      <c r="F20" s="233">
        <v>0</v>
      </c>
      <c r="G20" s="233">
        <v>0</v>
      </c>
      <c r="H20" s="233">
        <v>0</v>
      </c>
      <c r="I20" s="233">
        <v>0</v>
      </c>
      <c r="J20" s="233">
        <v>0</v>
      </c>
      <c r="K20" s="233">
        <v>0</v>
      </c>
      <c r="L20" s="233">
        <v>0</v>
      </c>
      <c r="M20" s="233">
        <v>0</v>
      </c>
      <c r="N20" s="233">
        <v>0</v>
      </c>
      <c r="O20" s="233">
        <v>0</v>
      </c>
      <c r="P20" s="233">
        <v>0</v>
      </c>
      <c r="Q20" s="233">
        <v>0</v>
      </c>
      <c r="R20" s="233">
        <v>0</v>
      </c>
      <c r="S20" s="236"/>
      <c r="T20" s="237" t="s">
        <v>94</v>
      </c>
      <c r="U20" s="92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264" t="s">
        <v>413</v>
      </c>
      <c r="B21" s="234">
        <v>31</v>
      </c>
      <c r="C21" s="235">
        <v>5</v>
      </c>
      <c r="D21" s="233">
        <v>0</v>
      </c>
      <c r="E21" s="233">
        <v>5</v>
      </c>
      <c r="F21" s="233">
        <v>0</v>
      </c>
      <c r="G21" s="233">
        <v>6</v>
      </c>
      <c r="H21" s="233">
        <v>0</v>
      </c>
      <c r="I21" s="233">
        <v>1</v>
      </c>
      <c r="J21" s="233">
        <v>0</v>
      </c>
      <c r="K21" s="233">
        <v>0</v>
      </c>
      <c r="L21" s="233">
        <v>0</v>
      </c>
      <c r="M21" s="227">
        <v>4</v>
      </c>
      <c r="N21" s="233">
        <v>0</v>
      </c>
      <c r="O21" s="233">
        <v>0</v>
      </c>
      <c r="P21" s="233">
        <v>0</v>
      </c>
      <c r="Q21" s="233">
        <v>0</v>
      </c>
      <c r="R21" s="233">
        <v>0</v>
      </c>
      <c r="S21" s="236"/>
      <c r="T21" s="237" t="s">
        <v>95</v>
      </c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230" t="s">
        <v>412</v>
      </c>
      <c r="B22" s="252">
        <v>55</v>
      </c>
      <c r="C22" s="235">
        <v>24</v>
      </c>
      <c r="D22" s="258">
        <v>8</v>
      </c>
      <c r="E22" s="232">
        <v>15</v>
      </c>
      <c r="F22" s="233">
        <v>4</v>
      </c>
      <c r="G22" s="233">
        <v>11</v>
      </c>
      <c r="H22" s="233">
        <v>2</v>
      </c>
      <c r="I22" s="233">
        <v>3</v>
      </c>
      <c r="J22" s="233">
        <v>1</v>
      </c>
      <c r="K22" s="227">
        <v>1</v>
      </c>
      <c r="L22" s="233">
        <v>0</v>
      </c>
      <c r="M22" s="227">
        <v>4</v>
      </c>
      <c r="N22" s="233">
        <v>0</v>
      </c>
      <c r="O22" s="233">
        <v>0</v>
      </c>
      <c r="P22" s="233">
        <v>0</v>
      </c>
      <c r="Q22" s="233">
        <v>0</v>
      </c>
      <c r="R22" s="233">
        <v>0</v>
      </c>
      <c r="S22" s="236"/>
      <c r="T22" s="237" t="s">
        <v>89</v>
      </c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230" t="s">
        <v>411</v>
      </c>
      <c r="B23" s="252">
        <v>56</v>
      </c>
      <c r="C23" s="235">
        <v>23</v>
      </c>
      <c r="D23" s="229">
        <v>7</v>
      </c>
      <c r="E23" s="232">
        <v>16</v>
      </c>
      <c r="F23" s="233">
        <v>5</v>
      </c>
      <c r="G23" s="233">
        <v>11</v>
      </c>
      <c r="H23" s="233">
        <v>0</v>
      </c>
      <c r="I23" s="233">
        <v>2</v>
      </c>
      <c r="J23" s="233">
        <v>1</v>
      </c>
      <c r="K23" s="227">
        <v>1</v>
      </c>
      <c r="L23" s="233">
        <v>0</v>
      </c>
      <c r="M23" s="227">
        <v>7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6"/>
      <c r="T23" s="237" t="s">
        <v>90</v>
      </c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263" t="s">
        <v>410</v>
      </c>
      <c r="B24" s="252">
        <v>54</v>
      </c>
      <c r="C24" s="235">
        <v>22</v>
      </c>
      <c r="D24" s="229">
        <v>11</v>
      </c>
      <c r="E24" s="232">
        <v>11</v>
      </c>
      <c r="F24" s="233">
        <v>2</v>
      </c>
      <c r="G24" s="233">
        <v>9</v>
      </c>
      <c r="H24" s="233">
        <v>1</v>
      </c>
      <c r="I24" s="233">
        <v>3</v>
      </c>
      <c r="J24" s="233">
        <v>1</v>
      </c>
      <c r="K24" s="227">
        <v>2</v>
      </c>
      <c r="L24" s="233">
        <v>0</v>
      </c>
      <c r="M24" s="227">
        <v>2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6"/>
      <c r="T24" s="237" t="s">
        <v>91</v>
      </c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230" t="s">
        <v>409</v>
      </c>
      <c r="B25" s="252">
        <v>52</v>
      </c>
      <c r="C25" s="235">
        <v>20</v>
      </c>
      <c r="D25" s="229">
        <v>11</v>
      </c>
      <c r="E25" s="232">
        <v>9</v>
      </c>
      <c r="F25" s="233">
        <v>3</v>
      </c>
      <c r="G25" s="233">
        <v>6</v>
      </c>
      <c r="H25" s="233">
        <v>1</v>
      </c>
      <c r="I25" s="233">
        <v>3</v>
      </c>
      <c r="J25" s="233">
        <v>1</v>
      </c>
      <c r="K25" s="227">
        <v>1</v>
      </c>
      <c r="L25" s="233">
        <v>0</v>
      </c>
      <c r="M25" s="233">
        <v>0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  <c r="S25" s="236"/>
      <c r="T25" s="237" t="s">
        <v>92</v>
      </c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230" t="s">
        <v>408</v>
      </c>
      <c r="B26" s="252">
        <v>27</v>
      </c>
      <c r="C26" s="235">
        <v>6</v>
      </c>
      <c r="D26" s="229">
        <v>6</v>
      </c>
      <c r="E26" s="233">
        <v>0</v>
      </c>
      <c r="F26" s="233">
        <v>0</v>
      </c>
      <c r="G26" s="233">
        <v>0</v>
      </c>
      <c r="H26" s="233">
        <v>0</v>
      </c>
      <c r="I26" s="233">
        <v>0</v>
      </c>
      <c r="J26" s="233">
        <v>0</v>
      </c>
      <c r="K26" s="233">
        <v>0</v>
      </c>
      <c r="L26" s="233">
        <v>0</v>
      </c>
      <c r="M26" s="233">
        <v>0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6"/>
      <c r="T26" s="237" t="s">
        <v>93</v>
      </c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230" t="s">
        <v>407</v>
      </c>
      <c r="B27" s="252">
        <v>24</v>
      </c>
      <c r="C27" s="235">
        <v>1</v>
      </c>
      <c r="D27" s="233">
        <v>0</v>
      </c>
      <c r="E27" s="227">
        <v>1</v>
      </c>
      <c r="F27" s="233">
        <v>0</v>
      </c>
      <c r="G27" s="233">
        <v>0</v>
      </c>
      <c r="H27" s="233">
        <v>0</v>
      </c>
      <c r="I27" s="233">
        <v>0</v>
      </c>
      <c r="J27" s="233">
        <v>0</v>
      </c>
      <c r="K27" s="233">
        <v>0</v>
      </c>
      <c r="L27" s="233">
        <v>0</v>
      </c>
      <c r="M27" s="227">
        <v>1</v>
      </c>
      <c r="N27" s="233">
        <v>0</v>
      </c>
      <c r="O27" s="227">
        <v>0</v>
      </c>
      <c r="P27" s="233">
        <v>0</v>
      </c>
      <c r="Q27" s="233">
        <v>0</v>
      </c>
      <c r="R27" s="233">
        <v>0</v>
      </c>
      <c r="S27" s="236"/>
      <c r="T27" s="237" t="s">
        <v>94</v>
      </c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264" t="s">
        <v>406</v>
      </c>
      <c r="B28" s="234">
        <v>26</v>
      </c>
      <c r="C28" s="235">
        <v>3</v>
      </c>
      <c r="D28" s="233">
        <v>0</v>
      </c>
      <c r="E28" s="233">
        <v>3</v>
      </c>
      <c r="F28" s="233">
        <v>0</v>
      </c>
      <c r="G28" s="233">
        <v>3</v>
      </c>
      <c r="H28" s="233">
        <v>0</v>
      </c>
      <c r="I28" s="233">
        <v>1</v>
      </c>
      <c r="J28" s="233">
        <v>0</v>
      </c>
      <c r="K28" s="233">
        <v>0</v>
      </c>
      <c r="L28" s="233">
        <v>0</v>
      </c>
      <c r="M28" s="227">
        <v>2</v>
      </c>
      <c r="N28" s="233">
        <v>0</v>
      </c>
      <c r="O28" s="233">
        <v>0</v>
      </c>
      <c r="P28" s="233">
        <v>0</v>
      </c>
      <c r="Q28" s="233">
        <v>0</v>
      </c>
      <c r="R28" s="233">
        <v>0</v>
      </c>
      <c r="S28" s="236"/>
      <c r="T28" s="237" t="s">
        <v>95</v>
      </c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230" t="s">
        <v>405</v>
      </c>
      <c r="B29" s="252">
        <v>52</v>
      </c>
      <c r="C29" s="235">
        <v>21</v>
      </c>
      <c r="D29" s="229">
        <v>8</v>
      </c>
      <c r="E29" s="232">
        <v>13</v>
      </c>
      <c r="F29" s="233">
        <v>4</v>
      </c>
      <c r="G29" s="233">
        <v>9</v>
      </c>
      <c r="H29" s="233">
        <v>1</v>
      </c>
      <c r="I29" s="233">
        <v>3</v>
      </c>
      <c r="J29" s="233">
        <v>1</v>
      </c>
      <c r="K29" s="227">
        <v>2</v>
      </c>
      <c r="L29" s="233">
        <v>0</v>
      </c>
      <c r="M29" s="227">
        <v>2</v>
      </c>
      <c r="N29" s="233">
        <v>0</v>
      </c>
      <c r="O29" s="233">
        <v>0</v>
      </c>
      <c r="P29" s="233">
        <v>0</v>
      </c>
      <c r="Q29" s="233">
        <v>0</v>
      </c>
      <c r="R29" s="233">
        <v>0</v>
      </c>
      <c r="S29" s="236"/>
      <c r="T29" s="237" t="s">
        <v>89</v>
      </c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230" t="s">
        <v>404</v>
      </c>
      <c r="B30" s="252">
        <v>59</v>
      </c>
      <c r="C30" s="235">
        <v>22</v>
      </c>
      <c r="D30" s="229">
        <v>8</v>
      </c>
      <c r="E30" s="232">
        <v>14</v>
      </c>
      <c r="F30" s="233">
        <v>3</v>
      </c>
      <c r="G30" s="233">
        <v>11</v>
      </c>
      <c r="H30" s="233">
        <v>1</v>
      </c>
      <c r="I30" s="233">
        <v>4</v>
      </c>
      <c r="J30" s="233">
        <v>1</v>
      </c>
      <c r="K30" s="227">
        <v>3</v>
      </c>
      <c r="L30" s="233">
        <v>0</v>
      </c>
      <c r="M30" s="227">
        <v>3</v>
      </c>
      <c r="N30" s="233">
        <v>0</v>
      </c>
      <c r="O30" s="233">
        <v>0</v>
      </c>
      <c r="P30" s="233">
        <v>0</v>
      </c>
      <c r="Q30" s="233">
        <v>0</v>
      </c>
      <c r="R30" s="233">
        <v>0</v>
      </c>
      <c r="S30" s="236"/>
      <c r="T30" s="237" t="s">
        <v>90</v>
      </c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263" t="s">
        <v>403</v>
      </c>
      <c r="B31" s="252">
        <v>55</v>
      </c>
      <c r="C31" s="235">
        <v>22</v>
      </c>
      <c r="D31" s="229">
        <v>9</v>
      </c>
      <c r="E31" s="232">
        <v>13</v>
      </c>
      <c r="F31" s="233">
        <v>3</v>
      </c>
      <c r="G31" s="233">
        <v>10</v>
      </c>
      <c r="H31" s="233">
        <v>1</v>
      </c>
      <c r="I31" s="233">
        <v>3</v>
      </c>
      <c r="J31" s="233">
        <v>1</v>
      </c>
      <c r="K31" s="227">
        <v>3</v>
      </c>
      <c r="L31" s="233">
        <v>0</v>
      </c>
      <c r="M31" s="227">
        <v>2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6"/>
      <c r="T31" s="237" t="s">
        <v>91</v>
      </c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230" t="s">
        <v>402</v>
      </c>
      <c r="B32" s="252">
        <v>52</v>
      </c>
      <c r="C32" s="235">
        <v>21</v>
      </c>
      <c r="D32" s="229">
        <v>8</v>
      </c>
      <c r="E32" s="232">
        <v>13</v>
      </c>
      <c r="F32" s="233">
        <v>3</v>
      </c>
      <c r="G32" s="233">
        <v>15</v>
      </c>
      <c r="H32" s="233">
        <v>1</v>
      </c>
      <c r="I32" s="233">
        <v>3</v>
      </c>
      <c r="J32" s="233">
        <v>1</v>
      </c>
      <c r="K32" s="227">
        <v>3</v>
      </c>
      <c r="L32" s="233">
        <v>0</v>
      </c>
      <c r="M32" s="227">
        <v>2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236"/>
      <c r="T32" s="237" t="s">
        <v>92</v>
      </c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230" t="s">
        <v>401</v>
      </c>
      <c r="B33" s="252">
        <v>27</v>
      </c>
      <c r="C33" s="235">
        <v>6</v>
      </c>
      <c r="D33" s="227">
        <v>0</v>
      </c>
      <c r="E33" s="227">
        <v>6</v>
      </c>
      <c r="F33" s="233">
        <v>1</v>
      </c>
      <c r="G33" s="233">
        <v>5</v>
      </c>
      <c r="H33" s="233">
        <v>0</v>
      </c>
      <c r="I33" s="233">
        <v>0</v>
      </c>
      <c r="J33" s="233">
        <v>0</v>
      </c>
      <c r="K33" s="233">
        <v>0</v>
      </c>
      <c r="L33" s="233">
        <v>0</v>
      </c>
      <c r="M33" s="227">
        <v>5</v>
      </c>
      <c r="N33" s="233">
        <v>0</v>
      </c>
      <c r="O33" s="233">
        <v>0</v>
      </c>
      <c r="P33" s="233">
        <v>0</v>
      </c>
      <c r="Q33" s="233">
        <v>0</v>
      </c>
      <c r="R33" s="233">
        <v>0</v>
      </c>
      <c r="S33" s="236"/>
      <c r="T33" s="237" t="s">
        <v>93</v>
      </c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230" t="s">
        <v>400</v>
      </c>
      <c r="B34" s="252">
        <v>19</v>
      </c>
      <c r="C34" s="235">
        <v>0</v>
      </c>
      <c r="D34" s="233">
        <v>0</v>
      </c>
      <c r="E34" s="233">
        <v>0</v>
      </c>
      <c r="F34" s="233">
        <v>0</v>
      </c>
      <c r="G34" s="233">
        <v>0</v>
      </c>
      <c r="H34" s="233">
        <v>0</v>
      </c>
      <c r="I34" s="233">
        <v>0</v>
      </c>
      <c r="J34" s="233">
        <v>0</v>
      </c>
      <c r="K34" s="233">
        <v>0</v>
      </c>
      <c r="L34" s="233">
        <v>0</v>
      </c>
      <c r="M34" s="233">
        <v>0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6"/>
      <c r="T34" s="237" t="s">
        <v>94</v>
      </c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147" t="s">
        <v>399</v>
      </c>
      <c r="B35" s="252">
        <v>28</v>
      </c>
      <c r="C35" s="235">
        <v>4</v>
      </c>
      <c r="D35" s="233">
        <v>0</v>
      </c>
      <c r="E35" s="233">
        <v>4</v>
      </c>
      <c r="F35" s="233">
        <v>0</v>
      </c>
      <c r="G35" s="233">
        <v>4</v>
      </c>
      <c r="H35" s="233">
        <v>1</v>
      </c>
      <c r="I35" s="233">
        <v>1</v>
      </c>
      <c r="J35" s="233">
        <v>0</v>
      </c>
      <c r="K35" s="233">
        <v>0</v>
      </c>
      <c r="L35" s="233">
        <v>0</v>
      </c>
      <c r="M35" s="227">
        <v>2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6"/>
      <c r="T35" s="237" t="s">
        <v>95</v>
      </c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230" t="s">
        <v>398</v>
      </c>
      <c r="B36" s="252">
        <v>51</v>
      </c>
      <c r="C36" s="235">
        <v>19</v>
      </c>
      <c r="D36" s="229">
        <v>2</v>
      </c>
      <c r="E36" s="232">
        <v>17</v>
      </c>
      <c r="F36" s="233">
        <v>3</v>
      </c>
      <c r="G36" s="233">
        <v>14</v>
      </c>
      <c r="H36" s="233">
        <v>1</v>
      </c>
      <c r="I36" s="233">
        <v>3</v>
      </c>
      <c r="J36" s="233">
        <v>1</v>
      </c>
      <c r="K36" s="227">
        <v>1</v>
      </c>
      <c r="L36" s="233">
        <v>0</v>
      </c>
      <c r="M36" s="227">
        <v>8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6"/>
      <c r="T36" s="237" t="s">
        <v>89</v>
      </c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230" t="s">
        <v>397</v>
      </c>
      <c r="B37" s="252">
        <v>57</v>
      </c>
      <c r="C37" s="235">
        <v>22</v>
      </c>
      <c r="D37" s="229">
        <v>9</v>
      </c>
      <c r="E37" s="232">
        <v>13</v>
      </c>
      <c r="F37" s="233">
        <v>2</v>
      </c>
      <c r="G37" s="233">
        <v>11</v>
      </c>
      <c r="H37" s="233">
        <v>1</v>
      </c>
      <c r="I37" s="233">
        <v>3</v>
      </c>
      <c r="J37" s="233">
        <v>1</v>
      </c>
      <c r="K37" s="227">
        <v>3</v>
      </c>
      <c r="L37" s="233">
        <v>0</v>
      </c>
      <c r="M37" s="227">
        <v>3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6"/>
      <c r="T37" s="237" t="s">
        <v>90</v>
      </c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230" t="s">
        <v>396</v>
      </c>
      <c r="B38" s="252">
        <v>55</v>
      </c>
      <c r="C38" s="235">
        <v>21</v>
      </c>
      <c r="D38" s="229">
        <v>10</v>
      </c>
      <c r="E38" s="232">
        <v>11</v>
      </c>
      <c r="F38" s="233">
        <v>2</v>
      </c>
      <c r="G38" s="233">
        <v>8</v>
      </c>
      <c r="H38" s="233">
        <v>0</v>
      </c>
      <c r="I38" s="233">
        <v>3</v>
      </c>
      <c r="J38" s="233">
        <v>1</v>
      </c>
      <c r="K38" s="227">
        <v>5</v>
      </c>
      <c r="L38" s="233">
        <v>0</v>
      </c>
      <c r="M38" s="227">
        <v>1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6"/>
      <c r="T38" s="237" t="s">
        <v>91</v>
      </c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253" t="s">
        <v>395</v>
      </c>
      <c r="B39" s="234">
        <v>51</v>
      </c>
      <c r="C39" s="235">
        <v>21</v>
      </c>
      <c r="D39" s="229">
        <v>8</v>
      </c>
      <c r="E39" s="232">
        <v>13</v>
      </c>
      <c r="F39" s="233">
        <v>2</v>
      </c>
      <c r="G39" s="233">
        <v>11</v>
      </c>
      <c r="H39" s="233">
        <v>1</v>
      </c>
      <c r="I39" s="233">
        <v>3</v>
      </c>
      <c r="J39" s="233">
        <v>0</v>
      </c>
      <c r="K39" s="227">
        <v>5</v>
      </c>
      <c r="L39" s="233">
        <v>0</v>
      </c>
      <c r="M39" s="227">
        <v>1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  <c r="S39" s="236"/>
      <c r="T39" s="237" t="s">
        <v>92</v>
      </c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245" t="s">
        <v>394</v>
      </c>
      <c r="B40" s="234">
        <v>33</v>
      </c>
      <c r="C40" s="235">
        <v>8</v>
      </c>
      <c r="D40" s="233">
        <v>8</v>
      </c>
      <c r="E40" s="233">
        <v>0</v>
      </c>
      <c r="F40" s="233">
        <v>0</v>
      </c>
      <c r="G40" s="233">
        <v>0</v>
      </c>
      <c r="H40" s="233">
        <v>0</v>
      </c>
      <c r="I40" s="233">
        <v>0</v>
      </c>
      <c r="J40" s="233">
        <v>0</v>
      </c>
      <c r="K40" s="233">
        <v>0</v>
      </c>
      <c r="L40" s="233">
        <v>0</v>
      </c>
      <c r="M40" s="233">
        <v>0</v>
      </c>
      <c r="N40" s="233">
        <v>0</v>
      </c>
      <c r="O40" s="233">
        <v>0</v>
      </c>
      <c r="P40" s="233">
        <v>0</v>
      </c>
      <c r="Q40" s="233">
        <v>0</v>
      </c>
      <c r="R40" s="233">
        <v>0</v>
      </c>
      <c r="S40" s="236"/>
      <c r="T40" s="237" t="s">
        <v>93</v>
      </c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230" t="s">
        <v>393</v>
      </c>
      <c r="B41" s="234">
        <v>25</v>
      </c>
      <c r="C41" s="235">
        <v>1</v>
      </c>
      <c r="D41" s="227">
        <v>1</v>
      </c>
      <c r="E41" s="233">
        <v>0</v>
      </c>
      <c r="F41" s="233">
        <v>0</v>
      </c>
      <c r="G41" s="233">
        <v>0</v>
      </c>
      <c r="H41" s="233">
        <v>0</v>
      </c>
      <c r="I41" s="233">
        <v>0</v>
      </c>
      <c r="J41" s="233">
        <v>0</v>
      </c>
      <c r="K41" s="233">
        <v>0</v>
      </c>
      <c r="L41" s="233">
        <v>0</v>
      </c>
      <c r="M41" s="233">
        <v>0</v>
      </c>
      <c r="N41" s="233">
        <v>0</v>
      </c>
      <c r="O41" s="233">
        <v>0</v>
      </c>
      <c r="P41" s="233">
        <v>0</v>
      </c>
      <c r="Q41" s="233">
        <v>0</v>
      </c>
      <c r="R41" s="233">
        <v>0</v>
      </c>
      <c r="S41" s="236"/>
      <c r="T41" s="237" t="s">
        <v>94</v>
      </c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230" t="s">
        <v>392</v>
      </c>
      <c r="B42" s="234">
        <v>32</v>
      </c>
      <c r="C42" s="235">
        <v>5</v>
      </c>
      <c r="D42" s="233">
        <v>0</v>
      </c>
      <c r="E42" s="233">
        <v>5</v>
      </c>
      <c r="F42" s="233">
        <v>1</v>
      </c>
      <c r="G42" s="233">
        <v>4</v>
      </c>
      <c r="H42" s="233">
        <v>0</v>
      </c>
      <c r="I42" s="233">
        <v>1</v>
      </c>
      <c r="J42" s="233">
        <v>0</v>
      </c>
      <c r="K42" s="233">
        <v>0</v>
      </c>
      <c r="L42" s="233">
        <v>0</v>
      </c>
      <c r="M42" s="227">
        <v>3</v>
      </c>
      <c r="N42" s="233">
        <v>0</v>
      </c>
      <c r="O42" s="233">
        <v>0</v>
      </c>
      <c r="P42" s="233">
        <v>0</v>
      </c>
      <c r="Q42" s="233">
        <v>0</v>
      </c>
      <c r="R42" s="233">
        <v>0</v>
      </c>
      <c r="S42" s="236"/>
      <c r="T42" s="237" t="s">
        <v>95</v>
      </c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ht="14.25" customHeight="1" thickBot="1" thickTop="1">
      <c r="A43" s="238"/>
      <c r="B43" s="233"/>
      <c r="C43" s="235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91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52" ht="14.25" customHeight="1" thickTop="1">
      <c r="A44" s="127"/>
      <c r="B44" s="131"/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32"/>
      <c r="P44" s="132"/>
      <c r="Q44" s="132"/>
      <c r="R44" s="132"/>
      <c r="S44" s="135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52" ht="14.25" customHeight="1">
      <c r="A45" s="127"/>
      <c r="B45" s="131"/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32"/>
      <c r="P45" s="132"/>
      <c r="Q45" s="132"/>
      <c r="R45" s="132"/>
      <c r="S45" s="135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</row>
    <row r="46" spans="1:52" ht="14.25" customHeight="1">
      <c r="A46" s="127"/>
      <c r="B46" s="131"/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32"/>
      <c r="P46" s="132"/>
      <c r="Q46" s="132"/>
      <c r="R46" s="132"/>
      <c r="S46" s="135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</row>
    <row r="47" spans="1:52" ht="14.25" customHeight="1">
      <c r="A47" s="127"/>
      <c r="B47" s="131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32"/>
      <c r="P47" s="132"/>
      <c r="Q47" s="132"/>
      <c r="R47" s="132"/>
      <c r="S47" s="135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</row>
    <row r="48" spans="1:52" ht="14.25" customHeight="1">
      <c r="A48" s="127"/>
      <c r="B48" s="131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32"/>
      <c r="P48" s="132"/>
      <c r="Q48" s="132"/>
      <c r="R48" s="132"/>
      <c r="S48" s="135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</row>
    <row r="49" spans="1:52" ht="14.25" customHeight="1">
      <c r="A49" s="127"/>
      <c r="B49" s="131"/>
      <c r="C49" s="129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32"/>
      <c r="P49" s="132"/>
      <c r="Q49" s="132"/>
      <c r="R49" s="132"/>
      <c r="S49" s="135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</row>
    <row r="50" spans="1:52" ht="14.25" customHeight="1">
      <c r="A50" s="127"/>
      <c r="B50" s="131"/>
      <c r="C50" s="129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32"/>
      <c r="P50" s="132"/>
      <c r="Q50" s="132"/>
      <c r="R50" s="132"/>
      <c r="S50" s="135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</row>
    <row r="51" spans="1:52" ht="14.25" customHeight="1">
      <c r="A51" s="127"/>
      <c r="B51" s="131"/>
      <c r="C51" s="129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32"/>
      <c r="P51" s="132"/>
      <c r="Q51" s="132"/>
      <c r="R51" s="132"/>
      <c r="S51" s="135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</row>
    <row r="52" spans="1:52" ht="14.25" customHeight="1">
      <c r="A52" s="127"/>
      <c r="B52" s="131"/>
      <c r="C52" s="129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32"/>
      <c r="P52" s="132"/>
      <c r="Q52" s="132"/>
      <c r="R52" s="132"/>
      <c r="S52" s="135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</row>
    <row r="53" spans="1:52" ht="14.25" customHeight="1">
      <c r="A53" s="127"/>
      <c r="B53" s="131"/>
      <c r="C53" s="129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32"/>
      <c r="P53" s="132"/>
      <c r="Q53" s="132"/>
      <c r="R53" s="132"/>
      <c r="S53" s="135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</row>
    <row r="54" spans="1:52" ht="14.25" customHeight="1">
      <c r="A54" s="127"/>
      <c r="B54" s="131"/>
      <c r="C54" s="129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32"/>
      <c r="P54" s="132"/>
      <c r="Q54" s="132"/>
      <c r="R54" s="132"/>
      <c r="S54" s="135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</row>
    <row r="55" spans="1:52" ht="14.25" customHeight="1">
      <c r="A55" s="127"/>
      <c r="B55" s="131"/>
      <c r="C55" s="129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32"/>
      <c r="P55" s="132"/>
      <c r="Q55" s="132"/>
      <c r="R55" s="132"/>
      <c r="S55" s="135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</row>
    <row r="56" spans="1:19" ht="14.25" customHeight="1">
      <c r="A56" s="127"/>
      <c r="B56" s="131"/>
      <c r="C56" s="131"/>
      <c r="D56" s="131"/>
      <c r="E56" s="136"/>
      <c r="F56" s="136"/>
      <c r="G56" s="136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3"/>
    </row>
    <row r="57" spans="1:19" ht="14.25" customHeight="1">
      <c r="A57" s="127"/>
      <c r="B57" s="131"/>
      <c r="C57" s="131"/>
      <c r="D57" s="131"/>
      <c r="E57" s="136"/>
      <c r="F57" s="136"/>
      <c r="G57" s="136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3"/>
    </row>
    <row r="58" spans="1:19" ht="14.25" customHeight="1">
      <c r="A58" s="127"/>
      <c r="B58" s="131"/>
      <c r="C58" s="131"/>
      <c r="D58" s="131"/>
      <c r="E58" s="136"/>
      <c r="F58" s="136"/>
      <c r="G58" s="136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3"/>
    </row>
    <row r="59" spans="1:19" ht="14.25" customHeight="1">
      <c r="A59" s="137"/>
      <c r="B59" s="131"/>
      <c r="C59" s="131"/>
      <c r="D59" s="131"/>
      <c r="E59" s="136"/>
      <c r="F59" s="136"/>
      <c r="G59" s="136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3"/>
    </row>
    <row r="60" spans="1:19" ht="14.25" customHeight="1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</row>
    <row r="61" spans="1:19" ht="14.25" customHeight="1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</row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Z49"/>
  <sheetViews>
    <sheetView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126" customWidth="1"/>
  </cols>
  <sheetData>
    <row r="1" spans="1:18" ht="32.25" customHeight="1" thickBot="1">
      <c r="A1" s="267" t="s">
        <v>34</v>
      </c>
      <c r="B1" s="268"/>
      <c r="C1" s="54"/>
      <c r="D1" s="54" t="s">
        <v>130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68"/>
      <c r="B2" s="268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68"/>
      <c r="B3" s="268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68"/>
      <c r="B4" s="268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68"/>
      <c r="B5" s="268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68"/>
      <c r="B6" s="268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>SUM(B12:B45)</f>
        <v>1240</v>
      </c>
      <c r="C8" s="7">
        <f aca="true" t="shared" si="0" ref="C8:R8">SUM(C12:C48)</f>
        <v>431</v>
      </c>
      <c r="D8" s="47">
        <f t="shared" si="0"/>
        <v>151</v>
      </c>
      <c r="E8" s="32">
        <f t="shared" si="0"/>
        <v>267</v>
      </c>
      <c r="F8" s="35">
        <f t="shared" si="0"/>
        <v>102</v>
      </c>
      <c r="G8" s="38">
        <f t="shared" si="0"/>
        <v>161</v>
      </c>
      <c r="H8" s="42">
        <f t="shared" si="0"/>
        <v>22</v>
      </c>
      <c r="I8" s="42">
        <f t="shared" si="0"/>
        <v>58</v>
      </c>
      <c r="J8" s="42">
        <f t="shared" si="0"/>
        <v>16</v>
      </c>
      <c r="K8" s="42">
        <f>SUM(K12:K47)</f>
        <v>19</v>
      </c>
      <c r="L8" s="42">
        <f>SUM(L12:L47)</f>
        <v>0</v>
      </c>
      <c r="M8" s="42">
        <f t="shared" si="0"/>
        <v>51</v>
      </c>
      <c r="N8" s="42">
        <f t="shared" si="0"/>
        <v>0</v>
      </c>
      <c r="O8" s="61">
        <f t="shared" si="0"/>
        <v>1</v>
      </c>
      <c r="P8" s="76">
        <f t="shared" si="0"/>
        <v>0</v>
      </c>
      <c r="Q8" s="65">
        <f t="shared" si="0"/>
        <v>1</v>
      </c>
      <c r="R8" s="71">
        <f t="shared" si="0"/>
        <v>10</v>
      </c>
      <c r="U8" s="139" t="s">
        <v>54</v>
      </c>
      <c r="V8" s="92"/>
    </row>
    <row r="9" spans="1:22" ht="14.25" thickBot="1" thickTop="1">
      <c r="A9" s="90" t="s">
        <v>3</v>
      </c>
      <c r="B9" s="6"/>
      <c r="C9" s="58">
        <f>COUNT($C12:C48)</f>
        <v>30</v>
      </c>
      <c r="D9" s="48">
        <f aca="true" t="shared" si="1" ref="D9:R9">D8/$C$8</f>
        <v>0.3503480278422274</v>
      </c>
      <c r="E9" s="33">
        <f t="shared" si="1"/>
        <v>0.6194895591647331</v>
      </c>
      <c r="F9" s="36">
        <f t="shared" si="1"/>
        <v>0.23665893271461716</v>
      </c>
      <c r="G9" s="39">
        <f t="shared" si="1"/>
        <v>0.37354988399071926</v>
      </c>
      <c r="H9" s="43">
        <f t="shared" si="1"/>
        <v>0.05104408352668213</v>
      </c>
      <c r="I9" s="43">
        <f t="shared" si="1"/>
        <v>0.1345707656612529</v>
      </c>
      <c r="J9" s="43">
        <f t="shared" si="1"/>
        <v>0.037122969837587005</v>
      </c>
      <c r="K9" s="43">
        <f t="shared" si="1"/>
        <v>0.04408352668213457</v>
      </c>
      <c r="L9" s="43">
        <f t="shared" si="1"/>
        <v>0</v>
      </c>
      <c r="M9" s="43">
        <f t="shared" si="1"/>
        <v>0.11832946635730858</v>
      </c>
      <c r="N9" s="43">
        <f t="shared" si="1"/>
        <v>0</v>
      </c>
      <c r="O9" s="62">
        <f t="shared" si="1"/>
        <v>0.002320185614849188</v>
      </c>
      <c r="P9" s="77">
        <f t="shared" si="1"/>
        <v>0</v>
      </c>
      <c r="Q9" s="66">
        <f t="shared" si="1"/>
        <v>0.002320185614849188</v>
      </c>
      <c r="R9" s="72">
        <f t="shared" si="1"/>
        <v>0.02320185614849188</v>
      </c>
      <c r="U9" s="143" t="s">
        <v>59</v>
      </c>
      <c r="V9" s="92"/>
    </row>
    <row r="10" spans="1:22" ht="14.25" thickBot="1" thickTop="1">
      <c r="A10" s="90" t="s">
        <v>4</v>
      </c>
      <c r="B10" s="9">
        <f>B8/C9</f>
        <v>41.333333333333336</v>
      </c>
      <c r="C10" s="9">
        <f>C8/C9</f>
        <v>14.366666666666667</v>
      </c>
      <c r="D10" s="49">
        <f>D8/$C$9</f>
        <v>5.033333333333333</v>
      </c>
      <c r="E10" s="34">
        <f aca="true" t="shared" si="2" ref="E10:R10">E8/$C$9</f>
        <v>8.9</v>
      </c>
      <c r="F10" s="37">
        <f t="shared" si="2"/>
        <v>3.4</v>
      </c>
      <c r="G10" s="40">
        <f t="shared" si="2"/>
        <v>5.366666666666666</v>
      </c>
      <c r="H10" s="44">
        <f t="shared" si="2"/>
        <v>0.7333333333333333</v>
      </c>
      <c r="I10" s="44">
        <f t="shared" si="2"/>
        <v>1.9333333333333333</v>
      </c>
      <c r="J10" s="44">
        <f t="shared" si="2"/>
        <v>0.5333333333333333</v>
      </c>
      <c r="K10" s="44">
        <f t="shared" si="2"/>
        <v>0.6333333333333333</v>
      </c>
      <c r="L10" s="44">
        <f t="shared" si="2"/>
        <v>0</v>
      </c>
      <c r="M10" s="44">
        <f t="shared" si="2"/>
        <v>1.7</v>
      </c>
      <c r="N10" s="44">
        <f t="shared" si="2"/>
        <v>0</v>
      </c>
      <c r="O10" s="63">
        <f t="shared" si="2"/>
        <v>0.03333333333333333</v>
      </c>
      <c r="P10" s="78">
        <f t="shared" si="2"/>
        <v>0</v>
      </c>
      <c r="Q10" s="67">
        <f t="shared" si="2"/>
        <v>0.03333333333333333</v>
      </c>
      <c r="R10" s="73">
        <f t="shared" si="2"/>
        <v>0.3333333333333333</v>
      </c>
      <c r="U10" s="140" t="s">
        <v>60</v>
      </c>
      <c r="V10" s="92"/>
    </row>
    <row r="11" spans="1:52" ht="14.25" customHeight="1" thickBot="1" thickTop="1">
      <c r="A11" s="157" t="s">
        <v>64</v>
      </c>
      <c r="B11" s="158" t="s">
        <v>63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45" t="s">
        <v>452</v>
      </c>
      <c r="B12" s="234">
        <v>57</v>
      </c>
      <c r="C12" s="235">
        <v>22</v>
      </c>
      <c r="D12" s="229">
        <v>10</v>
      </c>
      <c r="E12" s="232">
        <v>12</v>
      </c>
      <c r="F12" s="233">
        <v>4</v>
      </c>
      <c r="G12" s="233">
        <v>8</v>
      </c>
      <c r="H12" s="233">
        <v>1</v>
      </c>
      <c r="I12" s="233">
        <v>3</v>
      </c>
      <c r="J12" s="233">
        <v>1</v>
      </c>
      <c r="K12" s="227">
        <v>1</v>
      </c>
      <c r="L12" s="233">
        <v>0</v>
      </c>
      <c r="M12" s="260">
        <v>2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6"/>
      <c r="T12" s="237" t="s">
        <v>91</v>
      </c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30" t="s">
        <v>450</v>
      </c>
      <c r="B13" s="234">
        <v>54</v>
      </c>
      <c r="C13" s="235">
        <v>24</v>
      </c>
      <c r="D13" s="229">
        <v>10</v>
      </c>
      <c r="E13" s="232">
        <v>14</v>
      </c>
      <c r="F13" s="233">
        <v>5</v>
      </c>
      <c r="G13" s="233">
        <v>9</v>
      </c>
      <c r="H13" s="233">
        <v>2</v>
      </c>
      <c r="I13" s="233">
        <v>3</v>
      </c>
      <c r="J13" s="233">
        <v>1</v>
      </c>
      <c r="K13" s="227">
        <v>1</v>
      </c>
      <c r="L13" s="233">
        <v>0</v>
      </c>
      <c r="M13" s="227">
        <v>2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6"/>
      <c r="T13" s="237" t="s">
        <v>92</v>
      </c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230" t="s">
        <v>449</v>
      </c>
      <c r="B14" s="234">
        <v>23</v>
      </c>
      <c r="C14" s="235">
        <v>6</v>
      </c>
      <c r="D14" s="233">
        <v>6</v>
      </c>
      <c r="E14" s="233">
        <v>0</v>
      </c>
      <c r="F14" s="233">
        <v>0</v>
      </c>
      <c r="G14" s="233">
        <v>0</v>
      </c>
      <c r="H14" s="233">
        <v>0</v>
      </c>
      <c r="I14" s="233">
        <v>0</v>
      </c>
      <c r="J14" s="233">
        <v>0</v>
      </c>
      <c r="K14" s="233">
        <v>0</v>
      </c>
      <c r="L14" s="233">
        <v>0</v>
      </c>
      <c r="M14" s="233">
        <v>0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6"/>
      <c r="T14" s="237" t="s">
        <v>93</v>
      </c>
      <c r="U14" s="92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238" t="s">
        <v>451</v>
      </c>
      <c r="B15" s="234">
        <v>17</v>
      </c>
      <c r="C15" s="235">
        <v>0</v>
      </c>
      <c r="D15" s="233">
        <v>0</v>
      </c>
      <c r="E15" s="233">
        <v>0</v>
      </c>
      <c r="F15" s="233">
        <v>0</v>
      </c>
      <c r="G15" s="233">
        <v>0</v>
      </c>
      <c r="H15" s="233">
        <v>0</v>
      </c>
      <c r="I15" s="233">
        <v>0</v>
      </c>
      <c r="J15" s="233">
        <v>0</v>
      </c>
      <c r="K15" s="233">
        <v>0</v>
      </c>
      <c r="L15" s="233">
        <v>0</v>
      </c>
      <c r="M15" s="251">
        <v>0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6"/>
      <c r="T15" s="237" t="s">
        <v>94</v>
      </c>
      <c r="U15" s="92"/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266" t="s">
        <v>448</v>
      </c>
      <c r="B16" s="234">
        <v>24</v>
      </c>
      <c r="C16" s="235">
        <v>4</v>
      </c>
      <c r="D16" s="233">
        <v>0</v>
      </c>
      <c r="E16" s="233">
        <v>4</v>
      </c>
      <c r="F16" s="233">
        <v>0</v>
      </c>
      <c r="G16" s="233">
        <v>4</v>
      </c>
      <c r="H16" s="233">
        <v>0</v>
      </c>
      <c r="I16" s="233">
        <v>1</v>
      </c>
      <c r="J16" s="233">
        <v>0</v>
      </c>
      <c r="K16" s="233">
        <v>0</v>
      </c>
      <c r="L16" s="233">
        <v>0</v>
      </c>
      <c r="M16" s="260">
        <v>3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6"/>
      <c r="T16" s="237" t="s">
        <v>95</v>
      </c>
      <c r="U16" s="92"/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230" t="s">
        <v>447</v>
      </c>
      <c r="B17" s="234">
        <v>51</v>
      </c>
      <c r="C17" s="235">
        <v>23</v>
      </c>
      <c r="D17" s="229">
        <v>7</v>
      </c>
      <c r="E17" s="232">
        <v>16</v>
      </c>
      <c r="F17" s="233">
        <v>6</v>
      </c>
      <c r="G17" s="233">
        <v>10</v>
      </c>
      <c r="H17" s="233">
        <v>2</v>
      </c>
      <c r="I17" s="233">
        <v>3</v>
      </c>
      <c r="J17" s="233">
        <v>1</v>
      </c>
      <c r="K17" s="227">
        <v>1</v>
      </c>
      <c r="L17" s="233">
        <v>0</v>
      </c>
      <c r="M17" s="227">
        <v>3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6"/>
      <c r="T17" s="237" t="s">
        <v>89</v>
      </c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230" t="s">
        <v>446</v>
      </c>
      <c r="B18" s="234">
        <v>59</v>
      </c>
      <c r="C18" s="235">
        <v>22</v>
      </c>
      <c r="D18" s="229">
        <v>7</v>
      </c>
      <c r="E18" s="232">
        <v>15</v>
      </c>
      <c r="F18" s="233">
        <v>6</v>
      </c>
      <c r="G18" s="233">
        <v>9</v>
      </c>
      <c r="H18" s="233">
        <v>2</v>
      </c>
      <c r="I18" s="233">
        <v>3</v>
      </c>
      <c r="J18" s="233">
        <v>1</v>
      </c>
      <c r="K18" s="227">
        <v>1</v>
      </c>
      <c r="L18" s="233">
        <v>0</v>
      </c>
      <c r="M18" s="227">
        <v>2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6"/>
      <c r="T18" s="237" t="s">
        <v>90</v>
      </c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238" t="s">
        <v>445</v>
      </c>
      <c r="B19" s="234">
        <v>56</v>
      </c>
      <c r="C19" s="235">
        <v>24</v>
      </c>
      <c r="D19" s="229">
        <v>8</v>
      </c>
      <c r="E19" s="232">
        <v>16</v>
      </c>
      <c r="F19" s="233">
        <v>7</v>
      </c>
      <c r="G19" s="233">
        <v>9</v>
      </c>
      <c r="H19" s="233">
        <v>2</v>
      </c>
      <c r="I19" s="233">
        <v>3</v>
      </c>
      <c r="J19" s="233">
        <v>0</v>
      </c>
      <c r="K19" s="227">
        <v>1</v>
      </c>
      <c r="L19" s="233">
        <v>0</v>
      </c>
      <c r="M19" s="260">
        <v>3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236"/>
      <c r="T19" s="237" t="s">
        <v>91</v>
      </c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230" t="s">
        <v>444</v>
      </c>
      <c r="B20" s="234">
        <v>54</v>
      </c>
      <c r="C20" s="235">
        <v>22</v>
      </c>
      <c r="D20" s="229">
        <v>8</v>
      </c>
      <c r="E20" s="232">
        <v>13</v>
      </c>
      <c r="F20" s="233">
        <v>6</v>
      </c>
      <c r="G20" s="233">
        <v>7</v>
      </c>
      <c r="H20" s="233">
        <v>2</v>
      </c>
      <c r="I20" s="233">
        <v>3</v>
      </c>
      <c r="J20" s="233">
        <v>0</v>
      </c>
      <c r="K20" s="227">
        <v>1</v>
      </c>
      <c r="L20" s="233">
        <v>0</v>
      </c>
      <c r="M20" s="227">
        <v>1</v>
      </c>
      <c r="N20" s="233">
        <v>0</v>
      </c>
      <c r="O20" s="233">
        <v>0</v>
      </c>
      <c r="P20" s="233">
        <v>0</v>
      </c>
      <c r="Q20" s="233">
        <v>0</v>
      </c>
      <c r="R20" s="227">
        <v>1</v>
      </c>
      <c r="S20" s="236"/>
      <c r="T20" s="237" t="s">
        <v>92</v>
      </c>
      <c r="U20" s="92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230" t="s">
        <v>443</v>
      </c>
      <c r="B21" s="234">
        <v>20</v>
      </c>
      <c r="C21" s="235">
        <v>5</v>
      </c>
      <c r="D21" s="227">
        <v>0</v>
      </c>
      <c r="E21" s="233">
        <v>0</v>
      </c>
      <c r="F21" s="233">
        <v>0</v>
      </c>
      <c r="G21" s="233">
        <v>0</v>
      </c>
      <c r="H21" s="233">
        <v>0</v>
      </c>
      <c r="I21" s="233">
        <v>0</v>
      </c>
      <c r="J21" s="233">
        <v>0</v>
      </c>
      <c r="K21" s="233">
        <v>0</v>
      </c>
      <c r="L21" s="233">
        <v>0</v>
      </c>
      <c r="M21" s="233">
        <v>0</v>
      </c>
      <c r="N21" s="233">
        <v>0</v>
      </c>
      <c r="O21" s="233">
        <v>0</v>
      </c>
      <c r="P21" s="233">
        <v>0</v>
      </c>
      <c r="Q21" s="233">
        <v>0</v>
      </c>
      <c r="R21" s="227">
        <v>5</v>
      </c>
      <c r="S21" s="236"/>
      <c r="T21" s="237" t="s">
        <v>93</v>
      </c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238" t="s">
        <v>442</v>
      </c>
      <c r="B22" s="234">
        <v>16</v>
      </c>
      <c r="C22" s="235">
        <v>0</v>
      </c>
      <c r="D22" s="233">
        <v>0</v>
      </c>
      <c r="E22" s="233">
        <v>0</v>
      </c>
      <c r="F22" s="233">
        <v>0</v>
      </c>
      <c r="G22" s="233">
        <v>0</v>
      </c>
      <c r="H22" s="233">
        <v>0</v>
      </c>
      <c r="I22" s="233">
        <v>0</v>
      </c>
      <c r="J22" s="233">
        <v>0</v>
      </c>
      <c r="K22" s="233">
        <v>0</v>
      </c>
      <c r="L22" s="233">
        <v>0</v>
      </c>
      <c r="M22" s="233">
        <v>0</v>
      </c>
      <c r="N22" s="233">
        <v>0</v>
      </c>
      <c r="O22" s="233">
        <v>0</v>
      </c>
      <c r="P22" s="233">
        <v>0</v>
      </c>
      <c r="Q22" s="233">
        <v>0</v>
      </c>
      <c r="R22" s="233">
        <v>0</v>
      </c>
      <c r="S22" s="236"/>
      <c r="T22" s="237" t="s">
        <v>94</v>
      </c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266" t="s">
        <v>437</v>
      </c>
      <c r="B23" s="234">
        <v>25</v>
      </c>
      <c r="C23" s="235">
        <v>4</v>
      </c>
      <c r="D23" s="233">
        <v>0</v>
      </c>
      <c r="E23" s="233">
        <v>4</v>
      </c>
      <c r="F23" s="233">
        <v>1</v>
      </c>
      <c r="G23" s="233">
        <v>3</v>
      </c>
      <c r="H23" s="233">
        <v>0</v>
      </c>
      <c r="I23" s="233">
        <v>1</v>
      </c>
      <c r="J23" s="233">
        <v>0</v>
      </c>
      <c r="K23" s="233">
        <v>0</v>
      </c>
      <c r="L23" s="233">
        <v>0</v>
      </c>
      <c r="M23" s="260">
        <v>2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6"/>
      <c r="T23" s="237" t="s">
        <v>95</v>
      </c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230" t="s">
        <v>436</v>
      </c>
      <c r="B24" s="234">
        <v>57</v>
      </c>
      <c r="C24" s="235">
        <v>22</v>
      </c>
      <c r="D24" s="229">
        <v>8</v>
      </c>
      <c r="E24" s="232">
        <v>14</v>
      </c>
      <c r="F24" s="233">
        <v>6</v>
      </c>
      <c r="G24" s="233">
        <v>8</v>
      </c>
      <c r="H24" s="233">
        <v>1</v>
      </c>
      <c r="I24" s="233">
        <v>3</v>
      </c>
      <c r="J24" s="233">
        <v>1</v>
      </c>
      <c r="K24" s="227">
        <v>1</v>
      </c>
      <c r="L24" s="233">
        <v>0</v>
      </c>
      <c r="M24" s="227">
        <v>2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6"/>
      <c r="T24" s="237" t="s">
        <v>89</v>
      </c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230" t="s">
        <v>435</v>
      </c>
      <c r="B25" s="234">
        <v>54</v>
      </c>
      <c r="C25" s="235">
        <v>21</v>
      </c>
      <c r="D25" s="229">
        <v>8</v>
      </c>
      <c r="E25" s="232">
        <v>13</v>
      </c>
      <c r="F25" s="233">
        <v>5</v>
      </c>
      <c r="G25" s="233">
        <v>8</v>
      </c>
      <c r="H25" s="233">
        <v>1</v>
      </c>
      <c r="I25" s="233">
        <v>3</v>
      </c>
      <c r="J25" s="233">
        <v>1</v>
      </c>
      <c r="K25" s="227">
        <v>1</v>
      </c>
      <c r="L25" s="233">
        <v>0</v>
      </c>
      <c r="M25" s="227">
        <v>2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  <c r="S25" s="236"/>
      <c r="T25" s="237" t="s">
        <v>90</v>
      </c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238" t="s">
        <v>434</v>
      </c>
      <c r="B26" s="234">
        <v>56</v>
      </c>
      <c r="C26" s="235">
        <v>22</v>
      </c>
      <c r="D26" s="229">
        <v>7</v>
      </c>
      <c r="E26" s="232">
        <v>14</v>
      </c>
      <c r="F26" s="233">
        <v>7</v>
      </c>
      <c r="G26" s="233">
        <v>8</v>
      </c>
      <c r="H26" s="233">
        <v>1</v>
      </c>
      <c r="I26" s="233">
        <v>3</v>
      </c>
      <c r="J26" s="233">
        <v>1</v>
      </c>
      <c r="K26" s="227">
        <v>1</v>
      </c>
      <c r="L26" s="233">
        <v>0</v>
      </c>
      <c r="M26" s="260">
        <v>2</v>
      </c>
      <c r="N26" s="233">
        <v>0</v>
      </c>
      <c r="O26" s="233">
        <v>0</v>
      </c>
      <c r="P26" s="233">
        <v>0</v>
      </c>
      <c r="Q26" s="233">
        <v>0</v>
      </c>
      <c r="R26" s="227">
        <v>1</v>
      </c>
      <c r="S26" s="236"/>
      <c r="T26" s="237" t="s">
        <v>91</v>
      </c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230" t="s">
        <v>441</v>
      </c>
      <c r="B27" s="234">
        <v>55</v>
      </c>
      <c r="C27" s="235">
        <v>22</v>
      </c>
      <c r="D27" s="229">
        <v>7</v>
      </c>
      <c r="E27" s="232">
        <v>14</v>
      </c>
      <c r="F27" s="233">
        <v>6</v>
      </c>
      <c r="G27" s="233">
        <v>7</v>
      </c>
      <c r="H27" s="233">
        <v>1</v>
      </c>
      <c r="I27" s="233">
        <v>3</v>
      </c>
      <c r="J27" s="233">
        <v>1</v>
      </c>
      <c r="K27" s="227">
        <v>1</v>
      </c>
      <c r="L27" s="233">
        <v>0</v>
      </c>
      <c r="M27" s="227">
        <v>2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236"/>
      <c r="T27" s="237" t="s">
        <v>92</v>
      </c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230" t="s">
        <v>440</v>
      </c>
      <c r="B28" s="234">
        <v>19</v>
      </c>
      <c r="C28" s="235">
        <v>4</v>
      </c>
      <c r="D28" s="227">
        <v>0</v>
      </c>
      <c r="E28" s="233">
        <v>0</v>
      </c>
      <c r="F28" s="233">
        <v>0</v>
      </c>
      <c r="G28" s="233">
        <v>0</v>
      </c>
      <c r="H28" s="233">
        <v>0</v>
      </c>
      <c r="I28" s="233">
        <v>0</v>
      </c>
      <c r="J28" s="233">
        <v>0</v>
      </c>
      <c r="K28" s="233">
        <v>0</v>
      </c>
      <c r="L28" s="233">
        <v>0</v>
      </c>
      <c r="M28" s="233">
        <v>0</v>
      </c>
      <c r="N28" s="233">
        <v>0</v>
      </c>
      <c r="O28" s="233">
        <v>0</v>
      </c>
      <c r="P28" s="233">
        <v>0</v>
      </c>
      <c r="Q28" s="227">
        <v>1</v>
      </c>
      <c r="R28" s="227">
        <v>3</v>
      </c>
      <c r="S28" s="236"/>
      <c r="T28" s="237" t="s">
        <v>93</v>
      </c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238" t="s">
        <v>439</v>
      </c>
      <c r="B29" s="234">
        <v>15</v>
      </c>
      <c r="C29" s="235">
        <v>0</v>
      </c>
      <c r="D29" s="233">
        <v>0</v>
      </c>
      <c r="E29" s="233">
        <v>0</v>
      </c>
      <c r="F29" s="233">
        <v>0</v>
      </c>
      <c r="G29" s="233">
        <v>0</v>
      </c>
      <c r="H29" s="233">
        <v>0</v>
      </c>
      <c r="I29" s="233">
        <v>0</v>
      </c>
      <c r="J29" s="233">
        <v>0</v>
      </c>
      <c r="K29" s="233">
        <v>0</v>
      </c>
      <c r="L29" s="233">
        <v>0</v>
      </c>
      <c r="M29" s="233">
        <v>0</v>
      </c>
      <c r="N29" s="233">
        <v>0</v>
      </c>
      <c r="O29" s="233">
        <v>0</v>
      </c>
      <c r="P29" s="233">
        <v>0</v>
      </c>
      <c r="Q29" s="233">
        <v>0</v>
      </c>
      <c r="R29" s="233">
        <v>0</v>
      </c>
      <c r="S29" s="236"/>
      <c r="T29" s="237" t="s">
        <v>94</v>
      </c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266" t="s">
        <v>438</v>
      </c>
      <c r="B30" s="234">
        <v>26</v>
      </c>
      <c r="C30" s="235">
        <v>3</v>
      </c>
      <c r="D30" s="233">
        <v>0</v>
      </c>
      <c r="E30" s="233">
        <v>3</v>
      </c>
      <c r="F30" s="233">
        <v>0</v>
      </c>
      <c r="G30" s="233">
        <v>0</v>
      </c>
      <c r="H30" s="233">
        <v>0</v>
      </c>
      <c r="I30" s="233">
        <v>1</v>
      </c>
      <c r="J30" s="233">
        <v>0</v>
      </c>
      <c r="K30" s="233">
        <v>0</v>
      </c>
      <c r="L30" s="233">
        <v>0</v>
      </c>
      <c r="M30" s="260">
        <v>2</v>
      </c>
      <c r="N30" s="233">
        <v>0</v>
      </c>
      <c r="O30" s="233">
        <v>0</v>
      </c>
      <c r="P30" s="233">
        <v>0</v>
      </c>
      <c r="Q30" s="233">
        <v>0</v>
      </c>
      <c r="R30" s="233">
        <v>0</v>
      </c>
      <c r="S30" s="236"/>
      <c r="T30" s="237" t="s">
        <v>95</v>
      </c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230" t="s">
        <v>433</v>
      </c>
      <c r="B31" s="234">
        <v>48</v>
      </c>
      <c r="C31" s="235">
        <v>19</v>
      </c>
      <c r="D31" s="229">
        <v>7</v>
      </c>
      <c r="E31" s="227">
        <v>12</v>
      </c>
      <c r="F31" s="233">
        <v>5</v>
      </c>
      <c r="G31" s="233">
        <v>7</v>
      </c>
      <c r="H31" s="233">
        <v>0</v>
      </c>
      <c r="I31" s="233">
        <v>3</v>
      </c>
      <c r="J31" s="233">
        <v>1</v>
      </c>
      <c r="K31" s="227">
        <v>2</v>
      </c>
      <c r="L31" s="233">
        <v>0</v>
      </c>
      <c r="M31" s="227">
        <v>1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6"/>
      <c r="T31" s="237" t="s">
        <v>89</v>
      </c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230" t="s">
        <v>432</v>
      </c>
      <c r="B32" s="234">
        <v>57</v>
      </c>
      <c r="C32" s="235">
        <v>21</v>
      </c>
      <c r="D32" s="229">
        <v>9</v>
      </c>
      <c r="E32" s="227">
        <v>12</v>
      </c>
      <c r="F32" s="233">
        <v>4</v>
      </c>
      <c r="G32" s="233">
        <v>8</v>
      </c>
      <c r="H32" s="233">
        <v>1</v>
      </c>
      <c r="I32" s="233">
        <v>3</v>
      </c>
      <c r="J32" s="233">
        <v>1</v>
      </c>
      <c r="K32" s="227">
        <v>1</v>
      </c>
      <c r="L32" s="233">
        <v>0</v>
      </c>
      <c r="M32" s="227">
        <v>2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236"/>
      <c r="T32" s="237" t="s">
        <v>90</v>
      </c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245" t="s">
        <v>108</v>
      </c>
      <c r="B33" s="234">
        <v>54</v>
      </c>
      <c r="C33" s="235">
        <v>21</v>
      </c>
      <c r="D33" s="229">
        <v>8</v>
      </c>
      <c r="E33" s="227">
        <v>13</v>
      </c>
      <c r="F33" s="233">
        <v>6</v>
      </c>
      <c r="G33" s="233">
        <v>7</v>
      </c>
      <c r="H33" s="233">
        <v>1</v>
      </c>
      <c r="I33" s="233">
        <v>3</v>
      </c>
      <c r="J33" s="233">
        <v>1</v>
      </c>
      <c r="K33" s="227">
        <v>1</v>
      </c>
      <c r="L33" s="233">
        <v>0</v>
      </c>
      <c r="M33" s="260">
        <v>1</v>
      </c>
      <c r="N33" s="233">
        <v>0</v>
      </c>
      <c r="O33" s="233">
        <v>0</v>
      </c>
      <c r="P33" s="233">
        <v>0</v>
      </c>
      <c r="Q33" s="233">
        <v>0</v>
      </c>
      <c r="R33" s="233">
        <v>0</v>
      </c>
      <c r="S33" s="236"/>
      <c r="T33" s="237" t="s">
        <v>91</v>
      </c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230" t="s">
        <v>431</v>
      </c>
      <c r="B34" s="234">
        <v>56</v>
      </c>
      <c r="C34" s="235">
        <v>22</v>
      </c>
      <c r="D34" s="229">
        <v>10</v>
      </c>
      <c r="E34" s="227">
        <v>12</v>
      </c>
      <c r="F34" s="233">
        <v>5</v>
      </c>
      <c r="G34" s="233">
        <v>7</v>
      </c>
      <c r="H34" s="233">
        <v>1</v>
      </c>
      <c r="I34" s="233">
        <v>3</v>
      </c>
      <c r="J34" s="233">
        <v>1</v>
      </c>
      <c r="K34" s="227">
        <v>1</v>
      </c>
      <c r="L34" s="233">
        <v>0</v>
      </c>
      <c r="M34" s="227">
        <v>1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6"/>
      <c r="T34" s="237" t="s">
        <v>92</v>
      </c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230" t="s">
        <v>430</v>
      </c>
      <c r="B35" s="234">
        <v>20</v>
      </c>
      <c r="C35" s="235">
        <v>4</v>
      </c>
      <c r="D35" s="229">
        <v>3</v>
      </c>
      <c r="E35" s="227">
        <v>1</v>
      </c>
      <c r="F35" s="233">
        <v>0</v>
      </c>
      <c r="G35" s="233">
        <v>0</v>
      </c>
      <c r="H35" s="233">
        <v>0</v>
      </c>
      <c r="I35" s="233">
        <v>0</v>
      </c>
      <c r="J35" s="233">
        <v>0</v>
      </c>
      <c r="K35" s="233">
        <v>0</v>
      </c>
      <c r="L35" s="233">
        <v>0</v>
      </c>
      <c r="M35" s="227">
        <v>1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6"/>
      <c r="T35" s="237" t="s">
        <v>93</v>
      </c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238" t="s">
        <v>429</v>
      </c>
      <c r="B36" s="234">
        <v>28</v>
      </c>
      <c r="C36" s="235">
        <v>1</v>
      </c>
      <c r="D36" s="233">
        <v>0</v>
      </c>
      <c r="E36" s="233">
        <v>0</v>
      </c>
      <c r="F36" s="233">
        <v>0</v>
      </c>
      <c r="G36" s="233">
        <v>0</v>
      </c>
      <c r="H36" s="233">
        <v>0</v>
      </c>
      <c r="I36" s="233">
        <v>0</v>
      </c>
      <c r="J36" s="233">
        <v>0</v>
      </c>
      <c r="K36" s="233">
        <v>0</v>
      </c>
      <c r="L36" s="233">
        <v>0</v>
      </c>
      <c r="M36" s="233">
        <v>0</v>
      </c>
      <c r="N36" s="233">
        <v>0</v>
      </c>
      <c r="O36" s="233">
        <v>1</v>
      </c>
      <c r="P36" s="233">
        <v>0</v>
      </c>
      <c r="Q36" s="233">
        <v>0</v>
      </c>
      <c r="R36" s="233">
        <v>0</v>
      </c>
      <c r="S36" s="236"/>
      <c r="T36" s="237" t="s">
        <v>94</v>
      </c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266" t="s">
        <v>424</v>
      </c>
      <c r="B37" s="234">
        <v>29</v>
      </c>
      <c r="C37" s="235">
        <v>6</v>
      </c>
      <c r="D37" s="233">
        <v>0</v>
      </c>
      <c r="E37" s="233">
        <v>6</v>
      </c>
      <c r="F37" s="233">
        <v>0</v>
      </c>
      <c r="G37" s="233">
        <v>6</v>
      </c>
      <c r="H37" s="233">
        <v>0</v>
      </c>
      <c r="I37" s="233">
        <v>1</v>
      </c>
      <c r="J37" s="233">
        <v>0</v>
      </c>
      <c r="K37" s="233">
        <v>0</v>
      </c>
      <c r="L37" s="233">
        <v>0</v>
      </c>
      <c r="M37" s="260">
        <v>5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6"/>
      <c r="T37" s="237" t="s">
        <v>95</v>
      </c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230" t="s">
        <v>425</v>
      </c>
      <c r="B38" s="234">
        <v>54</v>
      </c>
      <c r="C38" s="235">
        <v>20</v>
      </c>
      <c r="D38" s="233">
        <v>6</v>
      </c>
      <c r="E38" s="233">
        <v>14</v>
      </c>
      <c r="F38" s="233">
        <v>6</v>
      </c>
      <c r="G38" s="233">
        <v>8</v>
      </c>
      <c r="H38" s="233">
        <v>1</v>
      </c>
      <c r="I38" s="233">
        <v>3</v>
      </c>
      <c r="J38" s="233">
        <v>1</v>
      </c>
      <c r="K38" s="233">
        <v>1</v>
      </c>
      <c r="L38" s="233">
        <v>0</v>
      </c>
      <c r="M38" s="233">
        <v>2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6"/>
      <c r="T38" s="237" t="s">
        <v>89</v>
      </c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230" t="s">
        <v>426</v>
      </c>
      <c r="B39" s="234">
        <v>55</v>
      </c>
      <c r="C39" s="235">
        <v>22</v>
      </c>
      <c r="D39" s="229">
        <v>7</v>
      </c>
      <c r="E39" s="232">
        <v>15</v>
      </c>
      <c r="F39" s="233">
        <v>6</v>
      </c>
      <c r="G39" s="233">
        <v>9</v>
      </c>
      <c r="H39" s="233">
        <v>1</v>
      </c>
      <c r="I39" s="233">
        <v>3</v>
      </c>
      <c r="J39" s="233">
        <v>1</v>
      </c>
      <c r="K39" s="233">
        <v>1</v>
      </c>
      <c r="L39" s="233">
        <v>0</v>
      </c>
      <c r="M39" s="233">
        <v>3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  <c r="S39" s="236"/>
      <c r="T39" s="237" t="s">
        <v>90</v>
      </c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245" t="s">
        <v>427</v>
      </c>
      <c r="B40" s="234">
        <v>57</v>
      </c>
      <c r="C40" s="235">
        <v>22</v>
      </c>
      <c r="D40" s="229">
        <v>7</v>
      </c>
      <c r="E40" s="232">
        <v>15</v>
      </c>
      <c r="F40" s="233">
        <v>6</v>
      </c>
      <c r="G40" s="233">
        <v>9</v>
      </c>
      <c r="H40" s="233">
        <v>1</v>
      </c>
      <c r="I40" s="233">
        <v>3</v>
      </c>
      <c r="J40" s="233">
        <v>1</v>
      </c>
      <c r="K40" s="233">
        <v>1</v>
      </c>
      <c r="L40" s="233">
        <v>0</v>
      </c>
      <c r="M40" s="251">
        <v>3</v>
      </c>
      <c r="N40" s="233">
        <v>0</v>
      </c>
      <c r="O40" s="233">
        <v>0</v>
      </c>
      <c r="P40" s="233">
        <v>0</v>
      </c>
      <c r="Q40" s="233">
        <v>0</v>
      </c>
      <c r="R40" s="233">
        <v>0</v>
      </c>
      <c r="S40" s="236"/>
      <c r="T40" s="237" t="s">
        <v>91</v>
      </c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230" t="s">
        <v>428</v>
      </c>
      <c r="B41" s="234">
        <v>44</v>
      </c>
      <c r="C41" s="235">
        <v>23</v>
      </c>
      <c r="D41" s="229">
        <v>8</v>
      </c>
      <c r="E41" s="232">
        <v>15</v>
      </c>
      <c r="F41" s="233">
        <v>5</v>
      </c>
      <c r="G41" s="233">
        <v>10</v>
      </c>
      <c r="H41" s="233">
        <v>1</v>
      </c>
      <c r="I41" s="233">
        <v>3</v>
      </c>
      <c r="J41" s="233">
        <v>1</v>
      </c>
      <c r="K41" s="233">
        <v>1</v>
      </c>
      <c r="L41" s="233">
        <v>0</v>
      </c>
      <c r="M41" s="233">
        <v>4</v>
      </c>
      <c r="N41" s="233">
        <v>0</v>
      </c>
      <c r="O41" s="233">
        <v>0</v>
      </c>
      <c r="P41" s="233">
        <v>0</v>
      </c>
      <c r="Q41" s="233">
        <v>0</v>
      </c>
      <c r="R41" s="233">
        <v>0</v>
      </c>
      <c r="S41" s="236"/>
      <c r="T41" s="237" t="s">
        <v>92</v>
      </c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113"/>
      <c r="B42" s="5"/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91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91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52" ht="14.25" customHeight="1" thickTop="1">
      <c r="A44" s="127"/>
      <c r="B44" s="128"/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35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19" ht="14.25" customHeight="1">
      <c r="A45" s="127"/>
      <c r="B45" s="128"/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33"/>
    </row>
    <row r="46" spans="1:19" ht="14.25" customHeight="1">
      <c r="A46" s="127"/>
      <c r="B46" s="128"/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33"/>
    </row>
    <row r="47" spans="1:19" ht="14.25" customHeight="1">
      <c r="A47" s="127"/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33"/>
    </row>
    <row r="48" spans="1:19" ht="14.25" customHeight="1">
      <c r="A48" s="127"/>
      <c r="B48" s="131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32"/>
      <c r="P48" s="132"/>
      <c r="Q48" s="132"/>
      <c r="R48" s="132"/>
      <c r="S48" s="133"/>
    </row>
    <row r="49" spans="1:19" ht="14.25" customHeight="1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Z51"/>
  <sheetViews>
    <sheetView workbookViewId="0" topLeftCell="A1">
      <pane ySplit="11" topLeftCell="BM12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5.71093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14062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2.25" customHeight="1" thickBot="1">
      <c r="A1" s="267" t="s">
        <v>34</v>
      </c>
      <c r="B1" s="268"/>
      <c r="C1" s="54"/>
      <c r="D1" s="54" t="s">
        <v>131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68"/>
      <c r="B2" s="268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68"/>
      <c r="B3" s="268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68"/>
      <c r="B4" s="268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68"/>
      <c r="B5" s="268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68"/>
      <c r="B6" s="268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113" t="s">
        <v>0</v>
      </c>
      <c r="B8" s="7">
        <f aca="true" t="shared" si="0" ref="B8:R8">SUM(B12:B44)</f>
        <v>1156</v>
      </c>
      <c r="C8" s="7">
        <f t="shared" si="0"/>
        <v>447</v>
      </c>
      <c r="D8" s="47">
        <f t="shared" si="0"/>
        <v>147</v>
      </c>
      <c r="E8" s="32">
        <f t="shared" si="0"/>
        <v>294</v>
      </c>
      <c r="F8" s="35">
        <f t="shared" si="0"/>
        <v>95</v>
      </c>
      <c r="G8" s="38">
        <f t="shared" si="0"/>
        <v>195</v>
      </c>
      <c r="H8" s="42">
        <f t="shared" si="0"/>
        <v>35</v>
      </c>
      <c r="I8" s="42">
        <f t="shared" si="0"/>
        <v>50</v>
      </c>
      <c r="J8" s="42">
        <f t="shared" si="0"/>
        <v>20</v>
      </c>
      <c r="K8" s="42">
        <f>SUM(K12:K47)</f>
        <v>21</v>
      </c>
      <c r="L8" s="42">
        <f>SUM(L12:L47)</f>
        <v>0</v>
      </c>
      <c r="M8" s="42">
        <f t="shared" si="0"/>
        <v>72</v>
      </c>
      <c r="N8" s="42">
        <f t="shared" si="0"/>
        <v>0</v>
      </c>
      <c r="O8" s="61">
        <f t="shared" si="0"/>
        <v>2</v>
      </c>
      <c r="P8" s="76">
        <f t="shared" si="0"/>
        <v>0</v>
      </c>
      <c r="Q8" s="65">
        <f t="shared" si="0"/>
        <v>0</v>
      </c>
      <c r="R8" s="71">
        <f t="shared" si="0"/>
        <v>4</v>
      </c>
      <c r="U8" s="139" t="s">
        <v>54</v>
      </c>
      <c r="V8" s="92"/>
    </row>
    <row r="9" spans="1:22" ht="14.25" thickBot="1" thickTop="1">
      <c r="A9" s="113" t="s">
        <v>3</v>
      </c>
      <c r="B9" s="6"/>
      <c r="C9" s="58">
        <f>COUNT($C12:C44)</f>
        <v>31</v>
      </c>
      <c r="D9" s="48">
        <f aca="true" t="shared" si="1" ref="D9:R9">D8/$C$8</f>
        <v>0.3288590604026846</v>
      </c>
      <c r="E9" s="33">
        <f t="shared" si="1"/>
        <v>0.6577181208053692</v>
      </c>
      <c r="F9" s="36">
        <f t="shared" si="1"/>
        <v>0.21252796420581654</v>
      </c>
      <c r="G9" s="39">
        <f t="shared" si="1"/>
        <v>0.436241610738255</v>
      </c>
      <c r="H9" s="43">
        <f t="shared" si="1"/>
        <v>0.07829977628635347</v>
      </c>
      <c r="I9" s="43">
        <f t="shared" si="1"/>
        <v>0.11185682326621924</v>
      </c>
      <c r="J9" s="43">
        <f t="shared" si="1"/>
        <v>0.0447427293064877</v>
      </c>
      <c r="K9" s="43">
        <f t="shared" si="1"/>
        <v>0.04697986577181208</v>
      </c>
      <c r="L9" s="43">
        <f t="shared" si="1"/>
        <v>0</v>
      </c>
      <c r="M9" s="43">
        <f t="shared" si="1"/>
        <v>0.1610738255033557</v>
      </c>
      <c r="N9" s="43">
        <f t="shared" si="1"/>
        <v>0</v>
      </c>
      <c r="O9" s="62">
        <f t="shared" si="1"/>
        <v>0.0044742729306487695</v>
      </c>
      <c r="P9" s="77">
        <f t="shared" si="1"/>
        <v>0</v>
      </c>
      <c r="Q9" s="66">
        <f t="shared" si="1"/>
        <v>0</v>
      </c>
      <c r="R9" s="72">
        <f t="shared" si="1"/>
        <v>0.008948545861297539</v>
      </c>
      <c r="U9" s="143" t="s">
        <v>59</v>
      </c>
      <c r="V9" s="92"/>
    </row>
    <row r="10" spans="1:22" ht="14.25" thickBot="1" thickTop="1">
      <c r="A10" s="113" t="s">
        <v>4</v>
      </c>
      <c r="B10" s="9">
        <f>B8/C9</f>
        <v>37.29032258064516</v>
      </c>
      <c r="C10" s="9">
        <f>C8/C9</f>
        <v>14.419354838709678</v>
      </c>
      <c r="D10" s="49">
        <f>D8/$C$9</f>
        <v>4.741935483870968</v>
      </c>
      <c r="E10" s="34">
        <f aca="true" t="shared" si="2" ref="E10:R10">E8/$C$9</f>
        <v>9.483870967741936</v>
      </c>
      <c r="F10" s="37">
        <f t="shared" si="2"/>
        <v>3.064516129032258</v>
      </c>
      <c r="G10" s="40">
        <f t="shared" si="2"/>
        <v>6.290322580645161</v>
      </c>
      <c r="H10" s="44">
        <f t="shared" si="2"/>
        <v>1.1290322580645162</v>
      </c>
      <c r="I10" s="44">
        <f t="shared" si="2"/>
        <v>1.6129032258064515</v>
      </c>
      <c r="J10" s="44">
        <f t="shared" si="2"/>
        <v>0.6451612903225806</v>
      </c>
      <c r="K10" s="44">
        <f t="shared" si="2"/>
        <v>0.6774193548387096</v>
      </c>
      <c r="L10" s="44">
        <f t="shared" si="2"/>
        <v>0</v>
      </c>
      <c r="M10" s="44">
        <f t="shared" si="2"/>
        <v>2.3225806451612905</v>
      </c>
      <c r="N10" s="44">
        <f t="shared" si="2"/>
        <v>0</v>
      </c>
      <c r="O10" s="63">
        <f t="shared" si="2"/>
        <v>0.06451612903225806</v>
      </c>
      <c r="P10" s="78">
        <f t="shared" si="2"/>
        <v>0</v>
      </c>
      <c r="Q10" s="67">
        <f t="shared" si="2"/>
        <v>0</v>
      </c>
      <c r="R10" s="73">
        <f t="shared" si="2"/>
        <v>0.12903225806451613</v>
      </c>
      <c r="U10" s="140" t="s">
        <v>60</v>
      </c>
      <c r="V10" s="92"/>
    </row>
    <row r="11" spans="1:52" ht="14.25" customHeight="1" thickBot="1" thickTop="1">
      <c r="A11" s="157" t="s">
        <v>64</v>
      </c>
      <c r="B11" s="158" t="s">
        <v>63</v>
      </c>
      <c r="C11" s="9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147" t="s">
        <v>484</v>
      </c>
      <c r="B12" s="234">
        <v>11</v>
      </c>
      <c r="C12" s="235">
        <v>2</v>
      </c>
      <c r="D12" s="233">
        <v>0</v>
      </c>
      <c r="E12" s="233">
        <v>2</v>
      </c>
      <c r="F12" s="233">
        <v>0</v>
      </c>
      <c r="G12" s="233">
        <v>0</v>
      </c>
      <c r="H12" s="233">
        <v>0</v>
      </c>
      <c r="I12" s="233">
        <v>0</v>
      </c>
      <c r="J12" s="233">
        <v>0</v>
      </c>
      <c r="K12" s="233">
        <v>0</v>
      </c>
      <c r="L12" s="233">
        <v>0</v>
      </c>
      <c r="M12" s="227">
        <v>2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6"/>
      <c r="T12" s="237" t="s">
        <v>95</v>
      </c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30" t="s">
        <v>483</v>
      </c>
      <c r="B13" s="234">
        <v>43</v>
      </c>
      <c r="C13" s="235">
        <v>18</v>
      </c>
      <c r="D13" s="229">
        <v>8</v>
      </c>
      <c r="E13" s="232">
        <v>10</v>
      </c>
      <c r="F13" s="233">
        <v>4</v>
      </c>
      <c r="G13" s="233">
        <v>6</v>
      </c>
      <c r="H13" s="233">
        <v>0</v>
      </c>
      <c r="I13" s="233">
        <v>2</v>
      </c>
      <c r="J13" s="233">
        <v>1</v>
      </c>
      <c r="K13" s="227">
        <v>1</v>
      </c>
      <c r="L13" s="233">
        <v>0</v>
      </c>
      <c r="M13" s="227">
        <v>2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6"/>
      <c r="T13" s="237" t="s">
        <v>89</v>
      </c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230" t="s">
        <v>482</v>
      </c>
      <c r="B14" s="234">
        <v>47</v>
      </c>
      <c r="C14" s="235">
        <v>21</v>
      </c>
      <c r="D14" s="229">
        <v>10</v>
      </c>
      <c r="E14" s="232">
        <v>11</v>
      </c>
      <c r="F14" s="233">
        <v>4</v>
      </c>
      <c r="G14" s="233">
        <v>7</v>
      </c>
      <c r="H14" s="233">
        <v>1</v>
      </c>
      <c r="I14" s="233">
        <v>2</v>
      </c>
      <c r="J14" s="233">
        <v>1</v>
      </c>
      <c r="K14" s="227">
        <v>1</v>
      </c>
      <c r="L14" s="233">
        <v>0</v>
      </c>
      <c r="M14" s="227">
        <v>2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6"/>
      <c r="T14" s="237" t="s">
        <v>90</v>
      </c>
      <c r="U14" s="92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230" t="s">
        <v>481</v>
      </c>
      <c r="B15" s="234">
        <v>48</v>
      </c>
      <c r="C15" s="235">
        <v>20</v>
      </c>
      <c r="D15" s="229">
        <v>9</v>
      </c>
      <c r="E15" s="232">
        <v>11</v>
      </c>
      <c r="F15" s="233">
        <v>3</v>
      </c>
      <c r="G15" s="233">
        <v>8</v>
      </c>
      <c r="H15" s="233">
        <v>1</v>
      </c>
      <c r="I15" s="233">
        <v>1</v>
      </c>
      <c r="J15" s="233">
        <v>2</v>
      </c>
      <c r="K15" s="227">
        <v>1</v>
      </c>
      <c r="L15" s="233">
        <v>0</v>
      </c>
      <c r="M15" s="227">
        <v>3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6"/>
      <c r="T15" s="237" t="s">
        <v>91</v>
      </c>
      <c r="U15" s="92"/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230" t="s">
        <v>480</v>
      </c>
      <c r="B16" s="234">
        <v>45</v>
      </c>
      <c r="C16" s="235">
        <v>19</v>
      </c>
      <c r="D16" s="229">
        <v>7</v>
      </c>
      <c r="E16" s="232">
        <v>12</v>
      </c>
      <c r="F16" s="233">
        <v>5</v>
      </c>
      <c r="G16" s="233">
        <v>7</v>
      </c>
      <c r="H16" s="233">
        <v>1</v>
      </c>
      <c r="I16" s="233">
        <v>2</v>
      </c>
      <c r="J16" s="233">
        <v>1</v>
      </c>
      <c r="K16" s="227">
        <v>1</v>
      </c>
      <c r="L16" s="233">
        <v>0</v>
      </c>
      <c r="M16" s="227">
        <v>2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6"/>
      <c r="T16" s="237" t="s">
        <v>92</v>
      </c>
      <c r="U16" s="92"/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230" t="s">
        <v>479</v>
      </c>
      <c r="B17" s="234">
        <v>12</v>
      </c>
      <c r="C17" s="235">
        <v>3</v>
      </c>
      <c r="D17" s="233">
        <v>3</v>
      </c>
      <c r="E17" s="233">
        <v>0</v>
      </c>
      <c r="F17" s="233">
        <v>0</v>
      </c>
      <c r="G17" s="233">
        <v>0</v>
      </c>
      <c r="H17" s="233">
        <v>0</v>
      </c>
      <c r="I17" s="233">
        <v>0</v>
      </c>
      <c r="J17" s="233">
        <v>0</v>
      </c>
      <c r="K17" s="233">
        <v>0</v>
      </c>
      <c r="L17" s="233">
        <v>0</v>
      </c>
      <c r="M17" s="233">
        <v>0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6"/>
      <c r="T17" s="237" t="s">
        <v>93</v>
      </c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230" t="s">
        <v>478</v>
      </c>
      <c r="B18" s="234">
        <v>15</v>
      </c>
      <c r="C18" s="235">
        <v>0</v>
      </c>
      <c r="D18" s="233">
        <v>0</v>
      </c>
      <c r="E18" s="233">
        <v>0</v>
      </c>
      <c r="F18" s="233">
        <v>0</v>
      </c>
      <c r="G18" s="233">
        <v>0</v>
      </c>
      <c r="H18" s="233">
        <v>0</v>
      </c>
      <c r="I18" s="233">
        <v>0</v>
      </c>
      <c r="J18" s="233">
        <v>0</v>
      </c>
      <c r="K18" s="233">
        <v>0</v>
      </c>
      <c r="L18" s="233">
        <v>0</v>
      </c>
      <c r="M18" s="233">
        <v>0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6"/>
      <c r="T18" s="237" t="s">
        <v>94</v>
      </c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147" t="s">
        <v>477</v>
      </c>
      <c r="B19" s="234">
        <v>12</v>
      </c>
      <c r="C19" s="235">
        <v>2</v>
      </c>
      <c r="D19" s="233">
        <v>0</v>
      </c>
      <c r="E19" s="233">
        <v>2</v>
      </c>
      <c r="F19" s="233">
        <v>0</v>
      </c>
      <c r="G19" s="233">
        <v>0</v>
      </c>
      <c r="H19" s="233">
        <v>0</v>
      </c>
      <c r="I19" s="233">
        <v>0</v>
      </c>
      <c r="J19" s="233">
        <v>0</v>
      </c>
      <c r="K19" s="233">
        <v>0</v>
      </c>
      <c r="L19" s="233">
        <v>0</v>
      </c>
      <c r="M19" s="227">
        <v>2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236"/>
      <c r="T19" s="237" t="s">
        <v>95</v>
      </c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230" t="s">
        <v>476</v>
      </c>
      <c r="B20" s="234">
        <v>55</v>
      </c>
      <c r="C20" s="235">
        <v>22</v>
      </c>
      <c r="D20" s="229">
        <v>8</v>
      </c>
      <c r="E20" s="232">
        <v>14</v>
      </c>
      <c r="F20" s="233">
        <v>5</v>
      </c>
      <c r="G20" s="233">
        <v>9</v>
      </c>
      <c r="H20" s="233">
        <v>1</v>
      </c>
      <c r="I20" s="233">
        <v>3</v>
      </c>
      <c r="J20" s="233">
        <v>1</v>
      </c>
      <c r="K20" s="227">
        <v>2</v>
      </c>
      <c r="L20" s="233">
        <v>0</v>
      </c>
      <c r="M20" s="227">
        <v>2</v>
      </c>
      <c r="N20" s="233">
        <v>0</v>
      </c>
      <c r="O20" s="233">
        <v>0</v>
      </c>
      <c r="P20" s="233">
        <v>0</v>
      </c>
      <c r="Q20" s="233">
        <v>0</v>
      </c>
      <c r="R20" s="233">
        <v>0</v>
      </c>
      <c r="S20" s="236"/>
      <c r="T20" s="237" t="s">
        <v>89</v>
      </c>
      <c r="U20" s="92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230" t="s">
        <v>475</v>
      </c>
      <c r="B21" s="234">
        <v>54</v>
      </c>
      <c r="C21" s="235">
        <v>22</v>
      </c>
      <c r="D21" s="229">
        <v>9</v>
      </c>
      <c r="E21" s="232">
        <v>13</v>
      </c>
      <c r="F21" s="233">
        <v>4</v>
      </c>
      <c r="G21" s="233">
        <v>9</v>
      </c>
      <c r="H21" s="233">
        <v>2</v>
      </c>
      <c r="I21" s="233">
        <v>3</v>
      </c>
      <c r="J21" s="233">
        <v>1</v>
      </c>
      <c r="K21" s="227">
        <v>1</v>
      </c>
      <c r="L21" s="233">
        <v>0</v>
      </c>
      <c r="M21" s="227">
        <v>2</v>
      </c>
      <c r="N21" s="233">
        <v>0</v>
      </c>
      <c r="O21" s="233">
        <v>0</v>
      </c>
      <c r="P21" s="233">
        <v>0</v>
      </c>
      <c r="Q21" s="233">
        <v>0</v>
      </c>
      <c r="R21" s="233">
        <v>0</v>
      </c>
      <c r="S21" s="236"/>
      <c r="T21" s="237" t="s">
        <v>90</v>
      </c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230" t="s">
        <v>474</v>
      </c>
      <c r="B22" s="234">
        <v>58</v>
      </c>
      <c r="C22" s="235">
        <v>25</v>
      </c>
      <c r="D22" s="229">
        <v>8</v>
      </c>
      <c r="E22" s="232">
        <v>17</v>
      </c>
      <c r="F22" s="233">
        <v>6</v>
      </c>
      <c r="G22" s="233">
        <v>11</v>
      </c>
      <c r="H22" s="233">
        <v>3</v>
      </c>
      <c r="I22" s="233">
        <v>3</v>
      </c>
      <c r="J22" s="233">
        <v>1</v>
      </c>
      <c r="K22" s="227">
        <v>1</v>
      </c>
      <c r="L22" s="233">
        <v>0</v>
      </c>
      <c r="M22" s="227">
        <v>3</v>
      </c>
      <c r="N22" s="233">
        <v>0</v>
      </c>
      <c r="O22" s="233">
        <v>0</v>
      </c>
      <c r="P22" s="233">
        <v>0</v>
      </c>
      <c r="Q22" s="233">
        <v>0</v>
      </c>
      <c r="R22" s="233">
        <v>0</v>
      </c>
      <c r="S22" s="236"/>
      <c r="T22" s="237" t="s">
        <v>91</v>
      </c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230" t="s">
        <v>473</v>
      </c>
      <c r="B23" s="234">
        <v>50</v>
      </c>
      <c r="C23" s="235">
        <v>22</v>
      </c>
      <c r="D23" s="229">
        <v>2</v>
      </c>
      <c r="E23" s="232">
        <v>20</v>
      </c>
      <c r="F23" s="233">
        <v>5</v>
      </c>
      <c r="G23" s="233">
        <v>15</v>
      </c>
      <c r="H23" s="233">
        <v>3</v>
      </c>
      <c r="I23" s="233">
        <v>3</v>
      </c>
      <c r="J23" s="233">
        <v>1</v>
      </c>
      <c r="K23" s="227">
        <v>1</v>
      </c>
      <c r="L23" s="233">
        <v>0</v>
      </c>
      <c r="M23" s="227">
        <v>8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6"/>
      <c r="T23" s="237" t="s">
        <v>92</v>
      </c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147" t="s">
        <v>472</v>
      </c>
      <c r="B24" s="234">
        <v>15</v>
      </c>
      <c r="C24" s="235">
        <v>4</v>
      </c>
      <c r="D24" s="227">
        <v>0</v>
      </c>
      <c r="E24" s="227">
        <v>4</v>
      </c>
      <c r="F24" s="233">
        <v>2</v>
      </c>
      <c r="G24" s="233">
        <v>2</v>
      </c>
      <c r="H24" s="233">
        <v>0</v>
      </c>
      <c r="I24" s="233">
        <v>0</v>
      </c>
      <c r="J24" s="233">
        <v>0</v>
      </c>
      <c r="K24" s="233">
        <v>0</v>
      </c>
      <c r="L24" s="233">
        <v>0</v>
      </c>
      <c r="M24" s="227">
        <v>2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6"/>
      <c r="T24" s="237" t="s">
        <v>93</v>
      </c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230" t="s">
        <v>471</v>
      </c>
      <c r="B25" s="234">
        <v>14</v>
      </c>
      <c r="C25" s="235">
        <v>2</v>
      </c>
      <c r="D25" s="233">
        <v>0</v>
      </c>
      <c r="E25" s="227">
        <v>2</v>
      </c>
      <c r="F25" s="233">
        <v>0</v>
      </c>
      <c r="G25" s="233">
        <v>2</v>
      </c>
      <c r="H25" s="233">
        <v>0</v>
      </c>
      <c r="I25" s="233">
        <v>0</v>
      </c>
      <c r="J25" s="233">
        <v>0</v>
      </c>
      <c r="K25" s="233">
        <v>0</v>
      </c>
      <c r="L25" s="233">
        <v>0</v>
      </c>
      <c r="M25" s="227">
        <v>2</v>
      </c>
      <c r="N25" s="233">
        <v>0</v>
      </c>
      <c r="O25" s="227">
        <v>0</v>
      </c>
      <c r="P25" s="233">
        <v>0</v>
      </c>
      <c r="Q25" s="233">
        <v>0</v>
      </c>
      <c r="R25" s="233">
        <v>0</v>
      </c>
      <c r="S25" s="236"/>
      <c r="T25" s="237" t="s">
        <v>94</v>
      </c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230" t="s">
        <v>470</v>
      </c>
      <c r="B26" s="234">
        <v>26</v>
      </c>
      <c r="C26" s="235">
        <v>4</v>
      </c>
      <c r="D26" s="233">
        <v>0</v>
      </c>
      <c r="E26" s="249">
        <v>0</v>
      </c>
      <c r="F26" s="233">
        <v>0</v>
      </c>
      <c r="G26" s="233">
        <v>0</v>
      </c>
      <c r="H26" s="233">
        <v>0</v>
      </c>
      <c r="I26" s="233">
        <v>0</v>
      </c>
      <c r="J26" s="233">
        <v>0</v>
      </c>
      <c r="K26" s="233">
        <v>0</v>
      </c>
      <c r="L26" s="233">
        <v>0</v>
      </c>
      <c r="M26" s="233">
        <v>0</v>
      </c>
      <c r="N26" s="233">
        <v>0</v>
      </c>
      <c r="O26" s="233">
        <v>0</v>
      </c>
      <c r="P26" s="233">
        <v>0</v>
      </c>
      <c r="Q26" s="233">
        <v>0</v>
      </c>
      <c r="R26" s="227">
        <v>4</v>
      </c>
      <c r="S26" s="236"/>
      <c r="T26" s="237" t="s">
        <v>95</v>
      </c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147" t="s">
        <v>469</v>
      </c>
      <c r="B27" s="234">
        <v>61</v>
      </c>
      <c r="C27" s="235">
        <v>33</v>
      </c>
      <c r="D27" s="227">
        <v>0</v>
      </c>
      <c r="E27" s="232">
        <v>33</v>
      </c>
      <c r="F27" s="233">
        <v>6</v>
      </c>
      <c r="G27" s="233">
        <v>27</v>
      </c>
      <c r="H27" s="233">
        <v>2</v>
      </c>
      <c r="I27" s="233">
        <v>3</v>
      </c>
      <c r="J27" s="233">
        <v>1</v>
      </c>
      <c r="K27" s="227">
        <v>3</v>
      </c>
      <c r="L27" s="233">
        <v>0</v>
      </c>
      <c r="M27" s="227">
        <v>17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236"/>
      <c r="T27" s="237" t="s">
        <v>89</v>
      </c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230" t="s">
        <v>468</v>
      </c>
      <c r="B28" s="234">
        <v>50</v>
      </c>
      <c r="C28" s="235">
        <v>23</v>
      </c>
      <c r="D28" s="229">
        <v>6</v>
      </c>
      <c r="E28" s="232">
        <v>17</v>
      </c>
      <c r="F28" s="233">
        <v>6</v>
      </c>
      <c r="G28" s="233">
        <v>11</v>
      </c>
      <c r="H28" s="233">
        <v>2</v>
      </c>
      <c r="I28" s="233">
        <v>3</v>
      </c>
      <c r="J28" s="233">
        <v>1</v>
      </c>
      <c r="K28" s="227">
        <v>1</v>
      </c>
      <c r="L28" s="233">
        <v>0</v>
      </c>
      <c r="M28" s="227">
        <v>4</v>
      </c>
      <c r="N28" s="233">
        <v>0</v>
      </c>
      <c r="O28" s="233">
        <v>0</v>
      </c>
      <c r="P28" s="233">
        <v>0</v>
      </c>
      <c r="Q28" s="233">
        <v>0</v>
      </c>
      <c r="R28" s="233">
        <v>0</v>
      </c>
      <c r="S28" s="236"/>
      <c r="T28" s="237" t="s">
        <v>90</v>
      </c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230" t="s">
        <v>467</v>
      </c>
      <c r="B29" s="234">
        <v>55</v>
      </c>
      <c r="C29" s="235">
        <v>24</v>
      </c>
      <c r="D29" s="229">
        <v>9</v>
      </c>
      <c r="E29" s="232">
        <v>15</v>
      </c>
      <c r="F29" s="233">
        <v>5</v>
      </c>
      <c r="G29" s="233">
        <v>10</v>
      </c>
      <c r="H29" s="233">
        <v>3</v>
      </c>
      <c r="I29" s="233">
        <v>3</v>
      </c>
      <c r="J29" s="233">
        <v>1</v>
      </c>
      <c r="K29" s="227">
        <v>1</v>
      </c>
      <c r="L29" s="233">
        <v>0</v>
      </c>
      <c r="M29" s="227">
        <v>2</v>
      </c>
      <c r="N29" s="233">
        <v>0</v>
      </c>
      <c r="O29" s="233">
        <v>0</v>
      </c>
      <c r="P29" s="233">
        <v>0</v>
      </c>
      <c r="Q29" s="233">
        <v>0</v>
      </c>
      <c r="R29" s="233">
        <v>0</v>
      </c>
      <c r="S29" s="236"/>
      <c r="T29" s="237" t="s">
        <v>91</v>
      </c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230" t="s">
        <v>466</v>
      </c>
      <c r="B30" s="234">
        <v>50</v>
      </c>
      <c r="C30" s="235">
        <v>24</v>
      </c>
      <c r="D30" s="229">
        <v>10</v>
      </c>
      <c r="E30" s="232">
        <v>14</v>
      </c>
      <c r="F30" s="233">
        <v>5</v>
      </c>
      <c r="G30" s="233">
        <v>9</v>
      </c>
      <c r="H30" s="233">
        <v>2</v>
      </c>
      <c r="I30" s="233">
        <v>3</v>
      </c>
      <c r="J30" s="233">
        <v>1</v>
      </c>
      <c r="K30" s="227">
        <v>1</v>
      </c>
      <c r="L30" s="233">
        <v>0</v>
      </c>
      <c r="M30" s="227">
        <v>2</v>
      </c>
      <c r="N30" s="233">
        <v>0</v>
      </c>
      <c r="O30" s="233">
        <v>0</v>
      </c>
      <c r="P30" s="233">
        <v>0</v>
      </c>
      <c r="Q30" s="233">
        <v>0</v>
      </c>
      <c r="R30" s="233">
        <v>0</v>
      </c>
      <c r="S30" s="236"/>
      <c r="T30" s="237" t="s">
        <v>92</v>
      </c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230" t="s">
        <v>465</v>
      </c>
      <c r="B31" s="234">
        <v>16</v>
      </c>
      <c r="C31" s="235">
        <v>6</v>
      </c>
      <c r="D31" s="229">
        <v>5</v>
      </c>
      <c r="E31" s="227">
        <v>1</v>
      </c>
      <c r="F31" s="233">
        <v>1</v>
      </c>
      <c r="G31" s="233">
        <v>0</v>
      </c>
      <c r="H31" s="233">
        <v>0</v>
      </c>
      <c r="I31" s="233">
        <v>0</v>
      </c>
      <c r="J31" s="233">
        <v>0</v>
      </c>
      <c r="K31" s="233">
        <v>0</v>
      </c>
      <c r="L31" s="233">
        <v>0</v>
      </c>
      <c r="M31" s="233">
        <v>0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6"/>
      <c r="T31" s="237" t="s">
        <v>93</v>
      </c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230" t="s">
        <v>464</v>
      </c>
      <c r="B32" s="234">
        <v>19</v>
      </c>
      <c r="C32" s="235">
        <v>2</v>
      </c>
      <c r="D32" s="233">
        <v>0</v>
      </c>
      <c r="E32" s="233">
        <v>0</v>
      </c>
      <c r="F32" s="233">
        <v>0</v>
      </c>
      <c r="G32" s="233">
        <v>0</v>
      </c>
      <c r="H32" s="233">
        <v>0</v>
      </c>
      <c r="I32" s="233">
        <v>0</v>
      </c>
      <c r="J32" s="233">
        <v>0</v>
      </c>
      <c r="K32" s="233">
        <v>0</v>
      </c>
      <c r="L32" s="233">
        <v>0</v>
      </c>
      <c r="M32" s="233">
        <v>0</v>
      </c>
      <c r="N32" s="233">
        <v>0</v>
      </c>
      <c r="O32" s="233">
        <v>2</v>
      </c>
      <c r="P32" s="233">
        <v>0</v>
      </c>
      <c r="Q32" s="233">
        <v>0</v>
      </c>
      <c r="R32" s="233">
        <v>0</v>
      </c>
      <c r="S32" s="236"/>
      <c r="T32" s="237" t="s">
        <v>94</v>
      </c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147" t="s">
        <v>454</v>
      </c>
      <c r="B33" s="234">
        <v>24</v>
      </c>
      <c r="C33" s="235">
        <v>8</v>
      </c>
      <c r="D33" s="233">
        <v>0</v>
      </c>
      <c r="E33" s="233">
        <v>8</v>
      </c>
      <c r="F33" s="233">
        <v>1</v>
      </c>
      <c r="G33" s="233">
        <v>7</v>
      </c>
      <c r="H33" s="233">
        <v>2</v>
      </c>
      <c r="I33" s="233">
        <v>2</v>
      </c>
      <c r="J33" s="233">
        <v>0</v>
      </c>
      <c r="K33" s="233">
        <v>0</v>
      </c>
      <c r="L33" s="233">
        <v>0</v>
      </c>
      <c r="M33" s="227">
        <v>3</v>
      </c>
      <c r="N33" s="233">
        <v>0</v>
      </c>
      <c r="O33" s="233">
        <v>0</v>
      </c>
      <c r="P33" s="233">
        <v>0</v>
      </c>
      <c r="Q33" s="233">
        <v>0</v>
      </c>
      <c r="R33" s="233">
        <v>0</v>
      </c>
      <c r="S33" s="236"/>
      <c r="T33" s="237" t="s">
        <v>95</v>
      </c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230" t="s">
        <v>455</v>
      </c>
      <c r="B34" s="234">
        <v>54</v>
      </c>
      <c r="C34" s="235">
        <v>24</v>
      </c>
      <c r="D34" s="229">
        <v>9</v>
      </c>
      <c r="E34" s="233">
        <v>15</v>
      </c>
      <c r="F34" s="233">
        <v>5</v>
      </c>
      <c r="G34" s="233">
        <v>10</v>
      </c>
      <c r="H34" s="233">
        <v>2</v>
      </c>
      <c r="I34" s="233">
        <v>3</v>
      </c>
      <c r="J34" s="233">
        <v>1</v>
      </c>
      <c r="K34" s="227">
        <v>1</v>
      </c>
      <c r="L34" s="233">
        <v>0</v>
      </c>
      <c r="M34" s="227">
        <v>3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6"/>
      <c r="T34" s="237" t="s">
        <v>89</v>
      </c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230" t="s">
        <v>456</v>
      </c>
      <c r="B35" s="234">
        <v>53</v>
      </c>
      <c r="C35" s="235">
        <v>23</v>
      </c>
      <c r="D35" s="229">
        <v>8</v>
      </c>
      <c r="E35" s="232">
        <v>15</v>
      </c>
      <c r="F35" s="233">
        <v>6</v>
      </c>
      <c r="G35" s="233">
        <v>9</v>
      </c>
      <c r="H35" s="233">
        <v>2</v>
      </c>
      <c r="I35" s="233">
        <v>3</v>
      </c>
      <c r="J35" s="233">
        <v>1</v>
      </c>
      <c r="K35" s="227">
        <v>1</v>
      </c>
      <c r="L35" s="233">
        <v>0</v>
      </c>
      <c r="M35" s="227">
        <v>1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6"/>
      <c r="T35" s="237" t="s">
        <v>90</v>
      </c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230" t="s">
        <v>457</v>
      </c>
      <c r="B36" s="234">
        <v>56</v>
      </c>
      <c r="C36" s="235">
        <v>24</v>
      </c>
      <c r="D36" s="229">
        <v>9</v>
      </c>
      <c r="E36" s="232">
        <v>15</v>
      </c>
      <c r="F36" s="233">
        <v>7</v>
      </c>
      <c r="G36" s="233">
        <v>8</v>
      </c>
      <c r="H36" s="233">
        <v>2</v>
      </c>
      <c r="I36" s="233">
        <v>3</v>
      </c>
      <c r="J36" s="233">
        <v>1</v>
      </c>
      <c r="K36" s="227">
        <v>1</v>
      </c>
      <c r="L36" s="233">
        <v>0</v>
      </c>
      <c r="M36" s="227">
        <v>1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6"/>
      <c r="T36" s="237" t="s">
        <v>91</v>
      </c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230" t="s">
        <v>458</v>
      </c>
      <c r="B37" s="234">
        <v>47</v>
      </c>
      <c r="C37" s="235">
        <v>20</v>
      </c>
      <c r="D37" s="229">
        <v>9</v>
      </c>
      <c r="E37" s="232">
        <v>11</v>
      </c>
      <c r="F37" s="233">
        <v>5</v>
      </c>
      <c r="G37" s="233">
        <v>6</v>
      </c>
      <c r="H37" s="233">
        <v>2</v>
      </c>
      <c r="I37" s="233">
        <v>1</v>
      </c>
      <c r="J37" s="233">
        <v>1</v>
      </c>
      <c r="K37" s="227">
        <v>1</v>
      </c>
      <c r="L37" s="233">
        <v>0</v>
      </c>
      <c r="M37" s="227">
        <v>1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6"/>
      <c r="T37" s="237" t="s">
        <v>92</v>
      </c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147" t="s">
        <v>459</v>
      </c>
      <c r="B38" s="234">
        <v>16</v>
      </c>
      <c r="C38" s="235">
        <v>3</v>
      </c>
      <c r="D38" s="227">
        <v>0</v>
      </c>
      <c r="E38" s="227">
        <v>3</v>
      </c>
      <c r="F38" s="233">
        <v>2</v>
      </c>
      <c r="G38" s="233">
        <v>1</v>
      </c>
      <c r="H38" s="233">
        <v>0</v>
      </c>
      <c r="I38" s="233">
        <v>0</v>
      </c>
      <c r="J38" s="233">
        <v>0</v>
      </c>
      <c r="K38" s="233">
        <v>0</v>
      </c>
      <c r="L38" s="233">
        <v>0</v>
      </c>
      <c r="M38" s="227">
        <v>1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6"/>
      <c r="T38" s="237" t="s">
        <v>93</v>
      </c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230" t="s">
        <v>460</v>
      </c>
      <c r="B39" s="234">
        <v>16</v>
      </c>
      <c r="C39" s="235">
        <v>0</v>
      </c>
      <c r="D39" s="233">
        <v>0</v>
      </c>
      <c r="E39" s="233">
        <v>0</v>
      </c>
      <c r="F39" s="233">
        <v>0</v>
      </c>
      <c r="G39" s="233">
        <v>0</v>
      </c>
      <c r="H39" s="233">
        <v>0</v>
      </c>
      <c r="I39" s="233">
        <v>0</v>
      </c>
      <c r="J39" s="233">
        <v>0</v>
      </c>
      <c r="K39" s="233">
        <v>0</v>
      </c>
      <c r="L39" s="233">
        <v>0</v>
      </c>
      <c r="M39" s="233">
        <v>0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  <c r="S39" s="236"/>
      <c r="T39" s="237" t="s">
        <v>94</v>
      </c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147" t="s">
        <v>461</v>
      </c>
      <c r="B40" s="234">
        <v>29</v>
      </c>
      <c r="C40" s="235">
        <v>3</v>
      </c>
      <c r="D40" s="233">
        <v>0</v>
      </c>
      <c r="E40" s="233">
        <v>3</v>
      </c>
      <c r="F40" s="233">
        <v>0</v>
      </c>
      <c r="G40" s="233">
        <v>3</v>
      </c>
      <c r="H40" s="233">
        <v>0</v>
      </c>
      <c r="I40" s="233">
        <v>1</v>
      </c>
      <c r="J40" s="233">
        <v>0</v>
      </c>
      <c r="K40" s="233">
        <v>0</v>
      </c>
      <c r="L40" s="233">
        <v>0</v>
      </c>
      <c r="M40" s="227">
        <v>2</v>
      </c>
      <c r="N40" s="233">
        <v>0</v>
      </c>
      <c r="O40" s="233">
        <v>0</v>
      </c>
      <c r="P40" s="233">
        <v>0</v>
      </c>
      <c r="Q40" s="233">
        <v>0</v>
      </c>
      <c r="R40" s="233">
        <v>0</v>
      </c>
      <c r="S40" s="236"/>
      <c r="T40" s="237" t="s">
        <v>95</v>
      </c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230" t="s">
        <v>462</v>
      </c>
      <c r="B41" s="234">
        <v>56</v>
      </c>
      <c r="C41" s="235">
        <v>22</v>
      </c>
      <c r="D41" s="229">
        <v>9</v>
      </c>
      <c r="E41" s="232">
        <v>13</v>
      </c>
      <c r="F41" s="233">
        <v>4</v>
      </c>
      <c r="G41" s="233">
        <v>9</v>
      </c>
      <c r="H41" s="233">
        <v>2</v>
      </c>
      <c r="I41" s="233">
        <v>3</v>
      </c>
      <c r="J41" s="233">
        <v>2</v>
      </c>
      <c r="K41" s="227">
        <v>1</v>
      </c>
      <c r="L41" s="233">
        <v>0</v>
      </c>
      <c r="M41" s="227">
        <v>1</v>
      </c>
      <c r="N41" s="233">
        <v>0</v>
      </c>
      <c r="O41" s="233">
        <v>0</v>
      </c>
      <c r="P41" s="233">
        <v>0</v>
      </c>
      <c r="Q41" s="233">
        <v>0</v>
      </c>
      <c r="R41" s="233">
        <v>0</v>
      </c>
      <c r="S41" s="236"/>
      <c r="T41" s="237" t="s">
        <v>89</v>
      </c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230" t="s">
        <v>463</v>
      </c>
      <c r="B42" s="234">
        <v>49</v>
      </c>
      <c r="C42" s="235">
        <v>22</v>
      </c>
      <c r="D42" s="229">
        <v>9</v>
      </c>
      <c r="E42" s="232">
        <v>13</v>
      </c>
      <c r="F42" s="233">
        <v>4</v>
      </c>
      <c r="G42" s="233">
        <v>9</v>
      </c>
      <c r="H42" s="233">
        <v>2</v>
      </c>
      <c r="I42" s="233">
        <v>3</v>
      </c>
      <c r="J42" s="233">
        <v>1</v>
      </c>
      <c r="K42" s="227">
        <v>1</v>
      </c>
      <c r="L42" s="233">
        <v>0</v>
      </c>
      <c r="M42" s="227">
        <v>2</v>
      </c>
      <c r="N42" s="233">
        <v>0</v>
      </c>
      <c r="O42" s="233">
        <v>0</v>
      </c>
      <c r="P42" s="233">
        <v>0</v>
      </c>
      <c r="Q42" s="233">
        <v>0</v>
      </c>
      <c r="R42" s="233">
        <v>0</v>
      </c>
      <c r="S42" s="236"/>
      <c r="T42" s="237" t="s">
        <v>90</v>
      </c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ht="14.25" customHeight="1" thickBot="1" thickTop="1">
      <c r="A43" s="113"/>
      <c r="B43" s="5"/>
      <c r="C43" s="102"/>
      <c r="D43" s="229"/>
      <c r="E43" s="232"/>
      <c r="F43" s="103"/>
      <c r="G43" s="103"/>
      <c r="H43" s="103"/>
      <c r="I43" s="103"/>
      <c r="J43" s="103"/>
      <c r="K43" s="227"/>
      <c r="L43" s="227"/>
      <c r="M43" s="227"/>
      <c r="N43" s="103"/>
      <c r="O43" s="103"/>
      <c r="P43" s="103"/>
      <c r="Q43" s="103"/>
      <c r="R43" s="103"/>
      <c r="S43" s="91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20" ht="14.25" customHeight="1" thickBot="1" thickTop="1">
      <c r="A44" s="101"/>
      <c r="B44" s="5"/>
      <c r="C44" s="102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2"/>
      <c r="P44" s="2"/>
      <c r="Q44" s="2"/>
      <c r="R44" s="2"/>
      <c r="S44" s="162"/>
      <c r="T44" s="144"/>
    </row>
    <row r="45" ht="14.25" customHeight="1" thickTop="1">
      <c r="T45" s="144"/>
    </row>
    <row r="46" ht="14.25" customHeight="1">
      <c r="T46" s="144"/>
    </row>
    <row r="47" ht="14.25" customHeight="1">
      <c r="T47" s="144"/>
    </row>
    <row r="48" ht="14.25" customHeight="1">
      <c r="T48" s="144"/>
    </row>
    <row r="49" ht="14.25" customHeight="1">
      <c r="T49" s="144"/>
    </row>
    <row r="50" ht="14.25" customHeight="1">
      <c r="T50" s="144"/>
    </row>
    <row r="51" ht="14.25" customHeight="1">
      <c r="T51" s="144"/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7">
      <selection activeCell="A23" sqref="A23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6" width="7.8515625" style="0" customWidth="1"/>
    <col min="7" max="7" width="9.00390625" style="0" customWidth="1"/>
    <col min="8" max="8" width="6.7109375" style="0" customWidth="1"/>
    <col min="9" max="9" width="7.00390625" style="0" customWidth="1"/>
    <col min="10" max="10" width="6.57421875" style="0" customWidth="1"/>
    <col min="11" max="13" width="7.57421875" style="0" customWidth="1"/>
    <col min="14" max="14" width="7.421875" style="0" customWidth="1"/>
    <col min="15" max="15" width="8.421875" style="0" customWidth="1"/>
    <col min="16" max="16" width="8.28125" style="0" customWidth="1"/>
  </cols>
  <sheetData>
    <row r="1" spans="1:18" ht="30.75" thickBot="1">
      <c r="A1" s="50"/>
      <c r="B1" s="54" t="s">
        <v>87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31.5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thickTop="1">
      <c r="A3" s="112">
        <v>43983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5"/>
      <c r="M3" s="14"/>
      <c r="N3" s="16"/>
      <c r="O3" s="59"/>
      <c r="P3" s="74"/>
      <c r="Q3" s="68"/>
      <c r="R3" s="69"/>
    </row>
    <row r="4" spans="1:18" ht="13.5" thickBot="1">
      <c r="A4" s="138">
        <v>44347</v>
      </c>
      <c r="C4" s="51"/>
      <c r="D4" s="46" t="s">
        <v>82</v>
      </c>
      <c r="E4" s="17"/>
      <c r="F4" s="18"/>
      <c r="G4" s="19" t="s">
        <v>22</v>
      </c>
      <c r="H4" s="20"/>
      <c r="I4" s="19"/>
      <c r="J4" s="19"/>
      <c r="K4" s="19"/>
      <c r="L4" s="19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8" ht="57.75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</row>
    <row r="6" spans="1:18" ht="39.75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</row>
    <row r="7" spans="1:18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60"/>
      <c r="P7" s="75"/>
      <c r="Q7" s="64"/>
      <c r="R7" s="70"/>
    </row>
    <row r="8" spans="1:18" ht="14.25" thickBot="1" thickTop="1">
      <c r="A8" s="90" t="s">
        <v>0</v>
      </c>
      <c r="B8" s="240">
        <f>SUM(B11:B23)</f>
        <v>13254</v>
      </c>
      <c r="C8" s="240">
        <f aca="true" t="shared" si="0" ref="C8:R8">SUM(C11:C23)</f>
        <v>4872</v>
      </c>
      <c r="D8" s="47">
        <f t="shared" si="0"/>
        <v>1644</v>
      </c>
      <c r="E8" s="89">
        <f t="shared" si="0"/>
        <v>2714</v>
      </c>
      <c r="F8" s="93">
        <f t="shared" si="0"/>
        <v>698</v>
      </c>
      <c r="G8" s="38">
        <f t="shared" si="0"/>
        <v>2017</v>
      </c>
      <c r="H8" s="42">
        <f t="shared" si="0"/>
        <v>222</v>
      </c>
      <c r="I8" s="42">
        <f t="shared" si="0"/>
        <v>548</v>
      </c>
      <c r="J8" s="42">
        <f t="shared" si="0"/>
        <v>188</v>
      </c>
      <c r="K8" s="42">
        <f t="shared" si="0"/>
        <v>410</v>
      </c>
      <c r="L8" s="42">
        <f t="shared" si="0"/>
        <v>11</v>
      </c>
      <c r="M8" s="42">
        <f t="shared" si="0"/>
        <v>617</v>
      </c>
      <c r="N8" s="42">
        <f t="shared" si="0"/>
        <v>19</v>
      </c>
      <c r="O8" s="61">
        <f t="shared" si="0"/>
        <v>20</v>
      </c>
      <c r="P8" s="76">
        <f t="shared" si="0"/>
        <v>4</v>
      </c>
      <c r="Q8" s="65">
        <f t="shared" si="0"/>
        <v>9</v>
      </c>
      <c r="R8" s="71">
        <f t="shared" si="0"/>
        <v>448</v>
      </c>
    </row>
    <row r="9" spans="1:18" ht="14.25" thickBot="1" thickTop="1">
      <c r="A9" s="90" t="s">
        <v>28</v>
      </c>
      <c r="B9" s="6"/>
      <c r="C9" s="3"/>
      <c r="D9" s="48">
        <f aca="true" t="shared" si="1" ref="D9:R9">D8/$C$8</f>
        <v>0.3374384236453202</v>
      </c>
      <c r="E9" s="48">
        <f t="shared" si="1"/>
        <v>0.5570607553366174</v>
      </c>
      <c r="F9" s="48">
        <f t="shared" si="1"/>
        <v>0.14326765188834154</v>
      </c>
      <c r="G9" s="48">
        <f t="shared" si="1"/>
        <v>0.4139983579638752</v>
      </c>
      <c r="H9" s="48">
        <f t="shared" si="1"/>
        <v>0.04556650246305419</v>
      </c>
      <c r="I9" s="48">
        <f t="shared" si="1"/>
        <v>0.11247947454844007</v>
      </c>
      <c r="J9" s="48">
        <f t="shared" si="1"/>
        <v>0.03858784893267652</v>
      </c>
      <c r="K9" s="48">
        <f t="shared" si="1"/>
        <v>0.0841543513957307</v>
      </c>
      <c r="L9" s="48">
        <f t="shared" si="1"/>
        <v>0.002257799671592775</v>
      </c>
      <c r="M9" s="48">
        <f t="shared" si="1"/>
        <v>0.12664203612479474</v>
      </c>
      <c r="N9" s="48">
        <f t="shared" si="1"/>
        <v>0.0038998357963875205</v>
      </c>
      <c r="O9" s="48">
        <f t="shared" si="1"/>
        <v>0.004105090311986864</v>
      </c>
      <c r="P9" s="48">
        <f t="shared" si="1"/>
        <v>0.0008210180623973727</v>
      </c>
      <c r="Q9" s="48">
        <f t="shared" si="1"/>
        <v>0.0018472906403940886</v>
      </c>
      <c r="R9" s="48">
        <f t="shared" si="1"/>
        <v>0.09195402298850575</v>
      </c>
    </row>
    <row r="10" spans="1:18" ht="14.25" thickBot="1" thickTop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4.25" thickBot="1" thickTop="1">
      <c r="A11" s="246" t="s">
        <v>141</v>
      </c>
      <c r="B11" s="146">
        <v>755</v>
      </c>
      <c r="C11" s="146">
        <v>351</v>
      </c>
      <c r="D11" s="146">
        <v>140</v>
      </c>
      <c r="E11" s="250">
        <v>146</v>
      </c>
      <c r="F11" s="250">
        <v>19</v>
      </c>
      <c r="G11" s="146">
        <v>127</v>
      </c>
      <c r="H11" s="146">
        <v>14</v>
      </c>
      <c r="I11" s="146">
        <v>28</v>
      </c>
      <c r="J11" s="146">
        <v>12</v>
      </c>
      <c r="K11" s="146">
        <v>32</v>
      </c>
      <c r="L11" s="146">
        <v>0</v>
      </c>
      <c r="M11" s="146">
        <v>39</v>
      </c>
      <c r="N11" s="146">
        <v>0</v>
      </c>
      <c r="O11" s="146">
        <v>3</v>
      </c>
      <c r="P11" s="146">
        <v>0</v>
      </c>
      <c r="Q11" s="146">
        <v>4</v>
      </c>
      <c r="R11" s="146">
        <v>58</v>
      </c>
    </row>
    <row r="12" spans="1:18" ht="14.25" thickBot="1" thickTop="1">
      <c r="A12" s="246" t="s">
        <v>171</v>
      </c>
      <c r="B12" s="146">
        <v>749</v>
      </c>
      <c r="C12" s="146">
        <v>354</v>
      </c>
      <c r="D12" s="146">
        <v>130</v>
      </c>
      <c r="E12" s="250">
        <v>155</v>
      </c>
      <c r="F12" s="250">
        <v>32</v>
      </c>
      <c r="G12" s="146">
        <v>123</v>
      </c>
      <c r="H12" s="146">
        <v>17</v>
      </c>
      <c r="I12" s="146">
        <v>28</v>
      </c>
      <c r="J12" s="146">
        <v>15</v>
      </c>
      <c r="K12" s="146">
        <v>31</v>
      </c>
      <c r="L12" s="146">
        <v>1</v>
      </c>
      <c r="M12" s="146">
        <v>31</v>
      </c>
      <c r="N12" s="146">
        <v>0</v>
      </c>
      <c r="O12" s="146">
        <v>0</v>
      </c>
      <c r="P12" s="146">
        <v>4</v>
      </c>
      <c r="Q12" s="146">
        <v>0</v>
      </c>
      <c r="R12" s="146">
        <v>61</v>
      </c>
    </row>
    <row r="13" spans="1:18" ht="14.25" thickBot="1" thickTop="1">
      <c r="A13" s="246" t="s">
        <v>203</v>
      </c>
      <c r="B13" s="146">
        <v>931</v>
      </c>
      <c r="C13" s="146">
        <v>438</v>
      </c>
      <c r="D13" s="146">
        <v>145</v>
      </c>
      <c r="E13" s="250">
        <v>260</v>
      </c>
      <c r="F13" s="250">
        <v>56</v>
      </c>
      <c r="G13" s="146">
        <v>200</v>
      </c>
      <c r="H13" s="146">
        <v>18</v>
      </c>
      <c r="I13" s="146">
        <v>39</v>
      </c>
      <c r="J13" s="146">
        <v>17</v>
      </c>
      <c r="K13" s="146">
        <v>49</v>
      </c>
      <c r="L13" s="146">
        <v>0</v>
      </c>
      <c r="M13" s="146">
        <v>78</v>
      </c>
      <c r="N13" s="146">
        <v>5</v>
      </c>
      <c r="O13" s="146">
        <v>3</v>
      </c>
      <c r="P13" s="146">
        <v>0</v>
      </c>
      <c r="Q13" s="146">
        <v>0</v>
      </c>
      <c r="R13" s="146">
        <v>25</v>
      </c>
    </row>
    <row r="14" spans="1:18" ht="14.25" thickBot="1" thickTop="1">
      <c r="A14" s="246" t="s">
        <v>233</v>
      </c>
      <c r="B14" s="146">
        <v>865</v>
      </c>
      <c r="C14" s="146">
        <v>389</v>
      </c>
      <c r="D14" s="146">
        <v>84</v>
      </c>
      <c r="E14" s="250">
        <v>190</v>
      </c>
      <c r="F14" s="250">
        <v>41</v>
      </c>
      <c r="G14" s="146">
        <v>146</v>
      </c>
      <c r="H14" s="146">
        <v>14</v>
      </c>
      <c r="I14" s="146">
        <v>31</v>
      </c>
      <c r="J14" s="146">
        <v>13</v>
      </c>
      <c r="K14" s="146">
        <v>36</v>
      </c>
      <c r="L14" s="146">
        <v>0</v>
      </c>
      <c r="M14" s="146">
        <v>53</v>
      </c>
      <c r="N14" s="146">
        <v>2</v>
      </c>
      <c r="O14" s="146">
        <v>2</v>
      </c>
      <c r="P14" s="146">
        <v>0</v>
      </c>
      <c r="Q14" s="146">
        <v>0</v>
      </c>
      <c r="R14" s="146">
        <v>103</v>
      </c>
    </row>
    <row r="15" spans="1:18" ht="14.25" thickBot="1" thickTop="1">
      <c r="A15" s="246" t="s">
        <v>265</v>
      </c>
      <c r="B15" s="146">
        <v>919</v>
      </c>
      <c r="C15" s="146">
        <v>388</v>
      </c>
      <c r="D15" s="146">
        <v>161</v>
      </c>
      <c r="E15" s="250">
        <v>223</v>
      </c>
      <c r="F15" s="250">
        <v>67</v>
      </c>
      <c r="G15" s="146">
        <v>155</v>
      </c>
      <c r="H15" s="146">
        <v>16</v>
      </c>
      <c r="I15" s="146">
        <v>55</v>
      </c>
      <c r="J15" s="146">
        <v>17</v>
      </c>
      <c r="K15" s="146">
        <v>31</v>
      </c>
      <c r="L15" s="146">
        <v>0</v>
      </c>
      <c r="M15" s="146">
        <v>35</v>
      </c>
      <c r="N15" s="146">
        <v>2</v>
      </c>
      <c r="O15" s="146">
        <v>0</v>
      </c>
      <c r="P15" s="146">
        <v>0</v>
      </c>
      <c r="Q15" s="146">
        <v>0</v>
      </c>
      <c r="R15" s="146">
        <v>0</v>
      </c>
    </row>
    <row r="16" spans="1:18" ht="14.25" thickBot="1" thickTop="1">
      <c r="A16" s="246" t="s">
        <v>296</v>
      </c>
      <c r="B16" s="146">
        <v>1096</v>
      </c>
      <c r="C16" s="146">
        <v>420</v>
      </c>
      <c r="D16" s="146">
        <v>112</v>
      </c>
      <c r="E16" s="250">
        <v>223</v>
      </c>
      <c r="F16" s="250">
        <v>59</v>
      </c>
      <c r="G16" s="146">
        <v>163</v>
      </c>
      <c r="H16" s="146">
        <v>17</v>
      </c>
      <c r="I16" s="146">
        <v>48</v>
      </c>
      <c r="J16" s="146">
        <v>14</v>
      </c>
      <c r="K16" s="146">
        <v>31</v>
      </c>
      <c r="L16" s="146">
        <v>4</v>
      </c>
      <c r="M16" s="146">
        <v>47</v>
      </c>
      <c r="N16" s="146">
        <v>3</v>
      </c>
      <c r="O16" s="146">
        <v>1</v>
      </c>
      <c r="P16" s="146">
        <v>0</v>
      </c>
      <c r="Q16" s="146">
        <v>2</v>
      </c>
      <c r="R16" s="146">
        <v>79</v>
      </c>
    </row>
    <row r="17" spans="1:18" ht="14.25" thickBot="1" thickTop="1">
      <c r="A17" s="246" t="s">
        <v>328</v>
      </c>
      <c r="B17" s="146">
        <v>1420</v>
      </c>
      <c r="C17" s="146">
        <v>411</v>
      </c>
      <c r="D17" s="146">
        <v>136</v>
      </c>
      <c r="E17" s="250">
        <v>265</v>
      </c>
      <c r="F17" s="250">
        <v>66</v>
      </c>
      <c r="G17" s="146">
        <v>199</v>
      </c>
      <c r="H17" s="146">
        <v>21</v>
      </c>
      <c r="I17" s="146">
        <v>50</v>
      </c>
      <c r="J17" s="146">
        <v>18</v>
      </c>
      <c r="K17" s="146">
        <v>44</v>
      </c>
      <c r="L17" s="146">
        <v>2</v>
      </c>
      <c r="M17" s="146">
        <v>62</v>
      </c>
      <c r="N17" s="146">
        <v>2</v>
      </c>
      <c r="O17" s="146">
        <v>2</v>
      </c>
      <c r="P17" s="146">
        <v>0</v>
      </c>
      <c r="Q17" s="146">
        <v>0</v>
      </c>
      <c r="R17" s="146">
        <v>9</v>
      </c>
    </row>
    <row r="18" spans="1:18" ht="14.25" thickBot="1" thickTop="1">
      <c r="A18" s="246" t="s">
        <v>360</v>
      </c>
      <c r="B18" s="146">
        <v>1482</v>
      </c>
      <c r="C18" s="146">
        <v>422</v>
      </c>
      <c r="D18" s="146">
        <v>121</v>
      </c>
      <c r="E18" s="250">
        <v>232</v>
      </c>
      <c r="F18" s="250">
        <v>57</v>
      </c>
      <c r="G18" s="146">
        <v>169</v>
      </c>
      <c r="H18" s="146">
        <v>15</v>
      </c>
      <c r="I18" s="146">
        <v>52</v>
      </c>
      <c r="J18" s="146">
        <v>15</v>
      </c>
      <c r="K18" s="146">
        <v>38</v>
      </c>
      <c r="L18" s="146">
        <v>3</v>
      </c>
      <c r="M18" s="146">
        <v>51</v>
      </c>
      <c r="N18" s="146">
        <v>2</v>
      </c>
      <c r="O18" s="146">
        <v>3</v>
      </c>
      <c r="P18" s="146">
        <v>0</v>
      </c>
      <c r="Q18" s="146">
        <v>1</v>
      </c>
      <c r="R18" s="146">
        <v>63</v>
      </c>
    </row>
    <row r="19" spans="1:18" ht="14.25" thickBot="1" thickTop="1">
      <c r="A19" s="246" t="s">
        <v>391</v>
      </c>
      <c r="B19" s="146">
        <v>1369</v>
      </c>
      <c r="C19" s="146">
        <v>416</v>
      </c>
      <c r="D19" s="146">
        <v>159</v>
      </c>
      <c r="E19" s="250">
        <v>215</v>
      </c>
      <c r="F19" s="250">
        <v>44</v>
      </c>
      <c r="G19" s="146">
        <v>171</v>
      </c>
      <c r="H19" s="146">
        <v>17</v>
      </c>
      <c r="I19" s="146">
        <v>54</v>
      </c>
      <c r="J19" s="146">
        <v>16</v>
      </c>
      <c r="K19" s="146">
        <v>42</v>
      </c>
      <c r="L19" s="146">
        <v>0</v>
      </c>
      <c r="M19" s="146">
        <v>36</v>
      </c>
      <c r="N19" s="146">
        <v>3</v>
      </c>
      <c r="O19" s="146">
        <v>1</v>
      </c>
      <c r="P19" s="146">
        <v>0</v>
      </c>
      <c r="Q19" s="146">
        <v>1</v>
      </c>
      <c r="R19" s="146">
        <v>36</v>
      </c>
    </row>
    <row r="20" spans="1:18" ht="14.25" thickBot="1" thickTop="1">
      <c r="A20" s="246" t="s">
        <v>423</v>
      </c>
      <c r="B20" s="146">
        <v>1272</v>
      </c>
      <c r="C20" s="146">
        <v>405</v>
      </c>
      <c r="D20" s="146">
        <v>158</v>
      </c>
      <c r="E20" s="250">
        <v>244</v>
      </c>
      <c r="F20" s="250">
        <v>60</v>
      </c>
      <c r="G20" s="146">
        <v>208</v>
      </c>
      <c r="H20" s="146">
        <v>16</v>
      </c>
      <c r="I20" s="146">
        <v>55</v>
      </c>
      <c r="J20" s="146">
        <v>15</v>
      </c>
      <c r="K20" s="146">
        <v>36</v>
      </c>
      <c r="L20" s="146">
        <v>1</v>
      </c>
      <c r="M20" s="146">
        <v>62</v>
      </c>
      <c r="N20" s="146">
        <v>0</v>
      </c>
      <c r="O20" s="146">
        <v>2</v>
      </c>
      <c r="P20" s="146">
        <v>0</v>
      </c>
      <c r="Q20" s="146">
        <v>0</v>
      </c>
      <c r="R20" s="146">
        <v>0</v>
      </c>
    </row>
    <row r="21" spans="1:18" ht="14.25" thickBot="1" thickTop="1">
      <c r="A21" s="246" t="s">
        <v>453</v>
      </c>
      <c r="B21" s="146">
        <v>1240</v>
      </c>
      <c r="C21" s="146">
        <v>431</v>
      </c>
      <c r="D21" s="146">
        <v>151</v>
      </c>
      <c r="E21" s="250">
        <v>267</v>
      </c>
      <c r="F21" s="250">
        <v>102</v>
      </c>
      <c r="G21" s="146">
        <v>161</v>
      </c>
      <c r="H21" s="146">
        <v>22</v>
      </c>
      <c r="I21" s="146">
        <v>58</v>
      </c>
      <c r="J21" s="146">
        <v>16</v>
      </c>
      <c r="K21" s="146">
        <v>19</v>
      </c>
      <c r="L21" s="146">
        <v>0</v>
      </c>
      <c r="M21" s="146">
        <v>51</v>
      </c>
      <c r="N21" s="146">
        <v>0</v>
      </c>
      <c r="O21" s="146">
        <v>1</v>
      </c>
      <c r="P21" s="146">
        <v>0</v>
      </c>
      <c r="Q21" s="146">
        <v>1</v>
      </c>
      <c r="R21" s="146">
        <v>10</v>
      </c>
    </row>
    <row r="22" spans="1:18" ht="14.25" thickBot="1" thickTop="1">
      <c r="A22" s="246" t="s">
        <v>485</v>
      </c>
      <c r="B22" s="146">
        <v>1156</v>
      </c>
      <c r="C22" s="146">
        <v>447</v>
      </c>
      <c r="D22" s="146">
        <v>147</v>
      </c>
      <c r="E22" s="250">
        <v>294</v>
      </c>
      <c r="F22" s="250">
        <v>95</v>
      </c>
      <c r="G22" s="146">
        <v>195</v>
      </c>
      <c r="H22" s="146">
        <v>35</v>
      </c>
      <c r="I22" s="146">
        <v>50</v>
      </c>
      <c r="J22" s="146">
        <v>20</v>
      </c>
      <c r="K22" s="146">
        <v>21</v>
      </c>
      <c r="L22" s="146">
        <v>0</v>
      </c>
      <c r="M22" s="146">
        <v>72</v>
      </c>
      <c r="N22" s="146">
        <v>0</v>
      </c>
      <c r="O22" s="146">
        <v>2</v>
      </c>
      <c r="P22" s="146">
        <v>0</v>
      </c>
      <c r="Q22" s="146">
        <v>0</v>
      </c>
      <c r="R22" s="146">
        <v>4</v>
      </c>
    </row>
    <row r="23" ht="13.5" thickTop="1"/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5" sqref="A15"/>
    </sheetView>
  </sheetViews>
  <sheetFormatPr defaultColWidth="9.140625" defaultRowHeight="12.75"/>
  <cols>
    <col min="1" max="1" width="13.00390625" style="0" customWidth="1"/>
    <col min="2" max="2" width="4.8515625" style="0" customWidth="1"/>
    <col min="3" max="3" width="5.28125" style="0" customWidth="1"/>
    <col min="4" max="4" width="9.00390625" style="0" customWidth="1"/>
    <col min="5" max="5" width="8.421875" style="0" customWidth="1"/>
    <col min="6" max="6" width="9.421875" style="0" customWidth="1"/>
    <col min="8" max="8" width="6.28125" style="0" customWidth="1"/>
    <col min="9" max="9" width="6.421875" style="0" customWidth="1"/>
    <col min="10" max="10" width="7.00390625" style="0" customWidth="1"/>
    <col min="11" max="11" width="8.28125" style="0" customWidth="1"/>
    <col min="12" max="12" width="7.28125" style="0" customWidth="1"/>
    <col min="13" max="13" width="9.28125" style="0" customWidth="1"/>
    <col min="14" max="14" width="8.421875" style="0" customWidth="1"/>
    <col min="15" max="15" width="9.7109375" style="0" customWidth="1"/>
    <col min="16" max="16" width="9.28125" style="0" customWidth="1"/>
    <col min="17" max="17" width="3.28125" style="0" customWidth="1"/>
  </cols>
  <sheetData>
    <row r="1" spans="1:17" ht="35.25" customHeight="1" thickBot="1">
      <c r="A1" s="50"/>
      <c r="B1" s="54" t="s">
        <v>32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5.75" customHeight="1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thickTop="1">
      <c r="A3" s="81" t="s">
        <v>18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6"/>
      <c r="M3" s="59"/>
      <c r="N3" s="74"/>
      <c r="O3" s="68"/>
      <c r="P3" s="69"/>
      <c r="Q3" s="50"/>
    </row>
    <row r="4" spans="1:17" ht="13.5" thickBot="1">
      <c r="A4" s="95" t="s">
        <v>31</v>
      </c>
      <c r="C4" s="51"/>
      <c r="D4" s="46" t="s">
        <v>20</v>
      </c>
      <c r="E4" s="17"/>
      <c r="F4" s="18"/>
      <c r="G4" s="19" t="s">
        <v>22</v>
      </c>
      <c r="H4" s="20"/>
      <c r="I4" s="19"/>
      <c r="J4" s="20"/>
      <c r="K4" s="20"/>
      <c r="L4" s="21"/>
      <c r="M4" s="84" t="s">
        <v>25</v>
      </c>
      <c r="N4" s="85" t="s">
        <v>21</v>
      </c>
      <c r="O4" s="86" t="s">
        <v>24</v>
      </c>
      <c r="P4" s="87" t="s">
        <v>23</v>
      </c>
      <c r="Q4" s="50"/>
    </row>
    <row r="5" spans="1:17" ht="28.5" customHeight="1" thickBot="1" thickTop="1">
      <c r="A5" s="267" t="s">
        <v>34</v>
      </c>
      <c r="B5" s="271"/>
      <c r="C5" s="272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6"/>
      <c r="M5" s="60"/>
      <c r="N5" s="75"/>
      <c r="O5" s="64"/>
      <c r="P5" s="70"/>
      <c r="Q5" s="50"/>
    </row>
    <row r="6" spans="1:17" ht="28.5" customHeight="1" thickBot="1" thickTop="1">
      <c r="A6" s="271"/>
      <c r="B6" s="271"/>
      <c r="C6" s="272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30"/>
      <c r="M6" s="60"/>
      <c r="N6" s="75"/>
      <c r="O6" s="64"/>
      <c r="P6" s="70"/>
      <c r="Q6" s="50"/>
    </row>
    <row r="7" spans="1:17" ht="66.75" thickBot="1" thickTop="1">
      <c r="A7" s="53"/>
      <c r="B7" s="79" t="s">
        <v>9</v>
      </c>
      <c r="C7" s="82" t="s">
        <v>1</v>
      </c>
      <c r="D7" s="46" t="s">
        <v>19</v>
      </c>
      <c r="E7" s="23"/>
      <c r="F7" s="31" t="s">
        <v>12</v>
      </c>
      <c r="G7" s="41"/>
      <c r="H7" s="55" t="s">
        <v>10</v>
      </c>
      <c r="I7" s="55" t="s">
        <v>11</v>
      </c>
      <c r="J7" s="55" t="s">
        <v>13</v>
      </c>
      <c r="K7" s="55" t="s">
        <v>14</v>
      </c>
      <c r="L7" s="56" t="s">
        <v>15</v>
      </c>
      <c r="M7" s="60"/>
      <c r="N7" s="75"/>
      <c r="O7" s="64"/>
      <c r="P7" s="70"/>
      <c r="Q7" s="50"/>
    </row>
    <row r="8" spans="1:17" ht="14.25" thickBot="1" thickTop="1">
      <c r="A8" s="90" t="s">
        <v>0</v>
      </c>
      <c r="B8" s="6"/>
      <c r="C8" s="7">
        <v>3872</v>
      </c>
      <c r="D8" s="47">
        <v>1650</v>
      </c>
      <c r="E8" s="89">
        <v>2100</v>
      </c>
      <c r="F8" s="35">
        <v>643</v>
      </c>
      <c r="G8" s="38">
        <v>1457</v>
      </c>
      <c r="H8" s="42">
        <v>366</v>
      </c>
      <c r="I8" s="42">
        <v>774</v>
      </c>
      <c r="J8" s="42">
        <v>182</v>
      </c>
      <c r="K8" s="42">
        <v>70</v>
      </c>
      <c r="L8" s="42">
        <v>68</v>
      </c>
      <c r="M8" s="61">
        <v>0</v>
      </c>
      <c r="N8" s="76">
        <v>11</v>
      </c>
      <c r="O8" s="65">
        <v>72</v>
      </c>
      <c r="P8" s="71">
        <v>39</v>
      </c>
      <c r="Q8" s="50"/>
    </row>
    <row r="9" spans="1:17" ht="14.25" thickBot="1" thickTop="1">
      <c r="A9" s="90" t="s">
        <v>28</v>
      </c>
      <c r="B9" s="6"/>
      <c r="C9" s="3"/>
      <c r="D9" s="48">
        <f aca="true" t="shared" si="0" ref="D9:P9">D8/$C$8</f>
        <v>0.42613636363636365</v>
      </c>
      <c r="E9" s="33">
        <f t="shared" si="0"/>
        <v>0.5423553719008265</v>
      </c>
      <c r="F9" s="36">
        <f t="shared" si="0"/>
        <v>0.16606404958677687</v>
      </c>
      <c r="G9" s="39">
        <f t="shared" si="0"/>
        <v>0.3762913223140496</v>
      </c>
      <c r="H9" s="43">
        <f t="shared" si="0"/>
        <v>0.09452479338842976</v>
      </c>
      <c r="I9" s="43">
        <f t="shared" si="0"/>
        <v>0.19989669421487602</v>
      </c>
      <c r="J9" s="43">
        <f t="shared" si="0"/>
        <v>0.04700413223140496</v>
      </c>
      <c r="K9" s="43">
        <f t="shared" si="0"/>
        <v>0.018078512396694214</v>
      </c>
      <c r="L9" s="43">
        <f t="shared" si="0"/>
        <v>0.01756198347107438</v>
      </c>
      <c r="M9" s="62">
        <f t="shared" si="0"/>
        <v>0</v>
      </c>
      <c r="N9" s="77">
        <f t="shared" si="0"/>
        <v>0.002840909090909091</v>
      </c>
      <c r="O9" s="66">
        <f t="shared" si="0"/>
        <v>0.01859504132231405</v>
      </c>
      <c r="P9" s="72">
        <f t="shared" si="0"/>
        <v>0.010072314049586776</v>
      </c>
      <c r="Q9" s="50"/>
    </row>
    <row r="10" spans="1:17" ht="14.25" thickBot="1" thickTop="1">
      <c r="A10" s="90" t="s">
        <v>4</v>
      </c>
      <c r="B10" s="8"/>
      <c r="C10" s="9">
        <v>23.9</v>
      </c>
      <c r="D10" s="49">
        <v>10.2</v>
      </c>
      <c r="E10" s="34">
        <v>13</v>
      </c>
      <c r="F10" s="37">
        <v>4</v>
      </c>
      <c r="G10" s="40">
        <v>9</v>
      </c>
      <c r="H10" s="44">
        <v>2.3</v>
      </c>
      <c r="I10" s="44">
        <v>4.8</v>
      </c>
      <c r="J10" s="44">
        <v>1.1</v>
      </c>
      <c r="K10" s="44">
        <v>0.4</v>
      </c>
      <c r="L10" s="44">
        <v>0.4</v>
      </c>
      <c r="M10" s="63">
        <v>0</v>
      </c>
      <c r="N10" s="78">
        <v>0.1</v>
      </c>
      <c r="O10" s="67">
        <v>0.4</v>
      </c>
      <c r="P10" s="73">
        <v>0.2</v>
      </c>
      <c r="Q10" s="50"/>
    </row>
    <row r="11" spans="1:14" ht="14.25" thickBot="1" thickTop="1">
      <c r="A11" s="1"/>
      <c r="B11" s="10"/>
      <c r="C11" s="11"/>
      <c r="D11" s="11"/>
      <c r="E11" s="11"/>
      <c r="F11" s="11"/>
      <c r="G11" s="11"/>
      <c r="H11" s="22"/>
      <c r="I11" s="22"/>
      <c r="J11" s="22"/>
      <c r="K11" s="22"/>
      <c r="L11" s="22"/>
      <c r="M11" s="57"/>
      <c r="N11" s="57"/>
    </row>
    <row r="12" spans="1:17" ht="14.25" thickBot="1" thickTop="1">
      <c r="A12" s="90" t="s">
        <v>27</v>
      </c>
      <c r="B12" s="6"/>
      <c r="C12" s="7">
        <v>3273</v>
      </c>
      <c r="D12" s="47">
        <v>1436</v>
      </c>
      <c r="E12" s="89">
        <v>1729</v>
      </c>
      <c r="F12" s="93">
        <v>517</v>
      </c>
      <c r="G12" s="38">
        <v>1212</v>
      </c>
      <c r="H12" s="42">
        <v>313</v>
      </c>
      <c r="I12" s="42">
        <v>664</v>
      </c>
      <c r="J12" s="42">
        <v>136</v>
      </c>
      <c r="K12" s="42">
        <v>37</v>
      </c>
      <c r="L12" s="42">
        <v>63</v>
      </c>
      <c r="M12" s="61">
        <v>0</v>
      </c>
      <c r="N12" s="76">
        <v>10</v>
      </c>
      <c r="O12" s="65">
        <v>59</v>
      </c>
      <c r="P12" s="71">
        <v>39</v>
      </c>
      <c r="Q12" s="50"/>
    </row>
    <row r="13" spans="1:17" ht="14.25" thickBot="1" thickTop="1">
      <c r="A13" s="90" t="s">
        <v>30</v>
      </c>
      <c r="B13" s="6"/>
      <c r="C13" s="3"/>
      <c r="D13" s="48">
        <f aca="true" t="shared" si="1" ref="D13:P13">D12/$C$12</f>
        <v>0.43874121600977695</v>
      </c>
      <c r="E13" s="33">
        <f t="shared" si="1"/>
        <v>0.5282615337610754</v>
      </c>
      <c r="F13" s="36">
        <f t="shared" si="1"/>
        <v>0.15795905896730827</v>
      </c>
      <c r="G13" s="39">
        <f t="shared" si="1"/>
        <v>0.3703024747937672</v>
      </c>
      <c r="H13" s="43">
        <f t="shared" si="1"/>
        <v>0.0956309196455851</v>
      </c>
      <c r="I13" s="43">
        <f t="shared" si="1"/>
        <v>0.2028719828903147</v>
      </c>
      <c r="J13" s="43">
        <f t="shared" si="1"/>
        <v>0.04155209288114879</v>
      </c>
      <c r="K13" s="43">
        <f t="shared" si="1"/>
        <v>0.011304613504430187</v>
      </c>
      <c r="L13" s="43">
        <f t="shared" si="1"/>
        <v>0.01924839596700275</v>
      </c>
      <c r="M13" s="62">
        <f t="shared" si="1"/>
        <v>0</v>
      </c>
      <c r="N13" s="77">
        <f t="shared" si="1"/>
        <v>0.0030553009471432934</v>
      </c>
      <c r="O13" s="66">
        <f t="shared" si="1"/>
        <v>0.018026275588145433</v>
      </c>
      <c r="P13" s="72">
        <f t="shared" si="1"/>
        <v>0.011915673693858845</v>
      </c>
      <c r="Q13" s="50"/>
    </row>
    <row r="14" spans="1:17" ht="14.25" thickBot="1" thickTop="1">
      <c r="A14" s="90" t="s">
        <v>29</v>
      </c>
      <c r="B14" s="8"/>
      <c r="C14" s="9">
        <v>28.5</v>
      </c>
      <c r="D14" s="49">
        <v>12.5</v>
      </c>
      <c r="E14" s="34">
        <v>15</v>
      </c>
      <c r="F14" s="37">
        <v>4.5</v>
      </c>
      <c r="G14" s="40">
        <v>10.5</v>
      </c>
      <c r="H14" s="44">
        <v>2.7</v>
      </c>
      <c r="I14" s="44">
        <v>5.8</v>
      </c>
      <c r="J14" s="44">
        <v>1.2</v>
      </c>
      <c r="K14" s="44">
        <v>0.3</v>
      </c>
      <c r="L14" s="44">
        <v>0.5</v>
      </c>
      <c r="M14" s="63">
        <v>0</v>
      </c>
      <c r="N14" s="78">
        <v>0.1</v>
      </c>
      <c r="O14" s="67">
        <v>0.5</v>
      </c>
      <c r="P14" s="73">
        <v>0.3</v>
      </c>
      <c r="Q14" s="50"/>
    </row>
    <row r="15" ht="13.5" thickTop="1"/>
  </sheetData>
  <sheetProtection sheet="1" objects="1" scenarios="1"/>
  <mergeCells count="1">
    <mergeCell ref="A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11" sqref="A11"/>
    </sheetView>
  </sheetViews>
  <sheetFormatPr defaultColWidth="9.140625" defaultRowHeight="12.75"/>
  <cols>
    <col min="1" max="1" width="12.57421875" style="0" customWidth="1"/>
    <col min="2" max="2" width="6.00390625" style="0" customWidth="1"/>
    <col min="3" max="3" width="5.140625" style="0" customWidth="1"/>
    <col min="4" max="4" width="9.00390625" style="0" customWidth="1"/>
    <col min="5" max="5" width="8.421875" style="0" customWidth="1"/>
    <col min="6" max="6" width="9.8515625" style="0" customWidth="1"/>
    <col min="7" max="7" width="7.8515625" style="0" customWidth="1"/>
    <col min="8" max="8" width="6.7109375" style="0" customWidth="1"/>
    <col min="9" max="11" width="6.421875" style="0" customWidth="1"/>
    <col min="12" max="12" width="7.140625" style="0" customWidth="1"/>
    <col min="13" max="13" width="7.57421875" style="0" customWidth="1"/>
    <col min="14" max="14" width="7.28125" style="0" customWidth="1"/>
    <col min="16" max="16" width="8.00390625" style="0" customWidth="1"/>
    <col min="17" max="17" width="9.28125" style="0" customWidth="1"/>
    <col min="19" max="19" width="3.28125" style="0" customWidth="1"/>
  </cols>
  <sheetData>
    <row r="1" spans="1:19" ht="35.25" customHeight="1" thickBot="1">
      <c r="A1" s="50"/>
      <c r="B1" s="54" t="s">
        <v>33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15.75" customHeight="1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3.5" thickTop="1">
      <c r="A3" s="149">
        <v>37987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4"/>
      <c r="M3" s="14"/>
      <c r="N3" s="16"/>
      <c r="O3" s="59"/>
      <c r="P3" s="74"/>
      <c r="Q3" s="68"/>
      <c r="R3" s="69"/>
      <c r="S3" s="50"/>
    </row>
    <row r="4" spans="1:19" ht="13.5" thickBot="1">
      <c r="A4" s="95" t="s">
        <v>50</v>
      </c>
      <c r="C4" s="51"/>
      <c r="D4" s="46" t="s">
        <v>20</v>
      </c>
      <c r="E4" s="17"/>
      <c r="F4" s="18"/>
      <c r="G4" s="19" t="s">
        <v>22</v>
      </c>
      <c r="H4" s="20"/>
      <c r="I4" s="19"/>
      <c r="J4" s="19"/>
      <c r="K4" s="19"/>
      <c r="L4" s="20"/>
      <c r="M4" s="20"/>
      <c r="N4" s="21"/>
      <c r="O4" s="84" t="s">
        <v>25</v>
      </c>
      <c r="P4" s="85" t="s">
        <v>21</v>
      </c>
      <c r="Q4" s="86" t="s">
        <v>24</v>
      </c>
      <c r="R4" s="87" t="s">
        <v>23</v>
      </c>
      <c r="S4" s="50"/>
    </row>
    <row r="5" spans="1:19" ht="28.5" customHeight="1" thickBot="1" thickTop="1">
      <c r="A5" s="267" t="s">
        <v>34</v>
      </c>
      <c r="B5" s="271"/>
      <c r="C5" s="272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50"/>
    </row>
    <row r="6" spans="1:19" ht="28.5" customHeight="1" thickBot="1" thickTop="1">
      <c r="A6" s="271"/>
      <c r="B6" s="271"/>
      <c r="C6" s="272"/>
      <c r="D6" s="46"/>
      <c r="E6" s="23" t="s">
        <v>17</v>
      </c>
      <c r="F6" s="27" t="s">
        <v>6</v>
      </c>
      <c r="G6" s="28"/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50"/>
    </row>
    <row r="7" spans="1:19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11</v>
      </c>
      <c r="J7" s="55" t="s">
        <v>35</v>
      </c>
      <c r="K7" s="55" t="s">
        <v>36</v>
      </c>
      <c r="L7" s="55" t="s">
        <v>13</v>
      </c>
      <c r="M7" s="55" t="s">
        <v>40</v>
      </c>
      <c r="N7" s="56" t="s">
        <v>15</v>
      </c>
      <c r="O7" s="60"/>
      <c r="P7" s="75"/>
      <c r="Q7" s="64"/>
      <c r="R7" s="70"/>
      <c r="S7" s="50"/>
    </row>
    <row r="8" spans="1:19" ht="14.25" thickBot="1" thickTop="1">
      <c r="A8" s="90" t="s">
        <v>0</v>
      </c>
      <c r="B8" s="7">
        <v>23159</v>
      </c>
      <c r="C8" s="106">
        <v>8964</v>
      </c>
      <c r="D8" s="108">
        <v>3126</v>
      </c>
      <c r="E8" s="107">
        <v>3682</v>
      </c>
      <c r="F8" s="37">
        <v>895</v>
      </c>
      <c r="G8" s="40">
        <v>2787</v>
      </c>
      <c r="H8" s="42">
        <v>629</v>
      </c>
      <c r="I8" s="42">
        <v>341</v>
      </c>
      <c r="J8" s="42">
        <v>489</v>
      </c>
      <c r="K8" s="42">
        <v>279</v>
      </c>
      <c r="L8" s="42">
        <v>134</v>
      </c>
      <c r="M8" s="42">
        <v>558</v>
      </c>
      <c r="N8" s="42">
        <v>357</v>
      </c>
      <c r="O8" s="63">
        <v>549</v>
      </c>
      <c r="P8" s="78">
        <v>285</v>
      </c>
      <c r="Q8" s="67">
        <v>1070</v>
      </c>
      <c r="R8" s="73">
        <v>257</v>
      </c>
      <c r="S8" s="50"/>
    </row>
    <row r="9" spans="1:20" ht="14.25" thickBot="1" thickTop="1">
      <c r="A9" s="90" t="s">
        <v>28</v>
      </c>
      <c r="B9" s="6"/>
      <c r="C9" s="3"/>
      <c r="D9" s="105">
        <v>0.34872824631860777</v>
      </c>
      <c r="E9" s="33">
        <v>0.4107541276215975</v>
      </c>
      <c r="F9" s="36">
        <v>0.09984381972333779</v>
      </c>
      <c r="G9" s="39">
        <v>0.3109103078982597</v>
      </c>
      <c r="H9" s="43">
        <v>0.07016956715751896</v>
      </c>
      <c r="I9" s="43">
        <v>0.03804105310129406</v>
      </c>
      <c r="J9" s="43">
        <v>0.054551539491298526</v>
      </c>
      <c r="K9" s="43">
        <v>0.03112449799196787</v>
      </c>
      <c r="L9" s="43">
        <v>0.01494868362338242</v>
      </c>
      <c r="M9" s="43">
        <v>0.06224899598393574</v>
      </c>
      <c r="N9" s="43">
        <v>0.03982597054886212</v>
      </c>
      <c r="O9" s="62">
        <v>0.06124497991967871</v>
      </c>
      <c r="P9" s="77">
        <v>0.03179384203480589</v>
      </c>
      <c r="Q9" s="66">
        <v>0.11936635430611334</v>
      </c>
      <c r="R9" s="72">
        <v>0.028670236501561804</v>
      </c>
      <c r="S9" s="50"/>
      <c r="T9" s="104"/>
    </row>
    <row r="10" spans="1:19" ht="14.25" thickBot="1" thickTop="1">
      <c r="A10" s="90" t="s">
        <v>4</v>
      </c>
      <c r="B10" s="9">
        <v>63.275956284153004</v>
      </c>
      <c r="C10" s="9">
        <v>24.491803278688526</v>
      </c>
      <c r="D10" s="49">
        <v>8.540983606557377</v>
      </c>
      <c r="E10" s="34">
        <v>10.060109289617486</v>
      </c>
      <c r="F10" s="37">
        <v>2.4453551912568305</v>
      </c>
      <c r="G10" s="40">
        <v>7.614754098360656</v>
      </c>
      <c r="H10" s="44">
        <v>1.7185792349726776</v>
      </c>
      <c r="I10" s="44">
        <v>0.9316939890710383</v>
      </c>
      <c r="J10" s="44">
        <v>1.3360655737704918</v>
      </c>
      <c r="K10" s="44">
        <v>0.7622950819672131</v>
      </c>
      <c r="L10" s="44">
        <v>0.366120218579235</v>
      </c>
      <c r="M10" s="44">
        <v>1.5245901639344261</v>
      </c>
      <c r="N10" s="44">
        <v>0.9754098360655737</v>
      </c>
      <c r="O10" s="63">
        <v>1.5</v>
      </c>
      <c r="P10" s="78">
        <v>0.7786885245901639</v>
      </c>
      <c r="Q10" s="67">
        <v>2.9234972677595628</v>
      </c>
      <c r="R10" s="73">
        <v>0.7021857923497268</v>
      </c>
      <c r="S10" s="50"/>
    </row>
    <row r="11" spans="1:16" ht="13.5" thickTop="1">
      <c r="A11" s="1"/>
      <c r="B11" s="10"/>
      <c r="C11" s="11"/>
      <c r="D11" s="11"/>
      <c r="E11" s="11"/>
      <c r="F11" s="11"/>
      <c r="G11" s="11"/>
      <c r="H11" s="22"/>
      <c r="I11" s="22"/>
      <c r="J11" s="22"/>
      <c r="K11" s="22"/>
      <c r="L11" s="22"/>
      <c r="M11" s="22"/>
      <c r="N11" s="22"/>
      <c r="O11" s="57"/>
      <c r="P11" s="57"/>
    </row>
    <row r="13" ht="12.75">
      <c r="J13" s="10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A11" sqref="A11"/>
    </sheetView>
  </sheetViews>
  <sheetFormatPr defaultColWidth="9.140625" defaultRowHeight="12.75"/>
  <cols>
    <col min="1" max="1" width="15.8515625" style="0" customWidth="1"/>
    <col min="2" max="3" width="6.57421875" style="0" customWidth="1"/>
    <col min="5" max="5" width="8.57421875" style="0" customWidth="1"/>
    <col min="8" max="12" width="7.57421875" style="0" customWidth="1"/>
    <col min="13" max="13" width="9.00390625" style="0" customWidth="1"/>
    <col min="15" max="15" width="9.57421875" style="0" customWidth="1"/>
    <col min="16" max="16" width="9.28125" style="0" customWidth="1"/>
    <col min="17" max="17" width="9.00390625" style="0" customWidth="1"/>
    <col min="18" max="18" width="9.28125" style="0" customWidth="1"/>
  </cols>
  <sheetData>
    <row r="1" spans="1:16" ht="29.25" customHeight="1" thickBot="1">
      <c r="A1" s="50"/>
      <c r="B1" s="54" t="s">
        <v>68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20.25" customHeight="1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2.75" customHeight="1" thickTop="1">
      <c r="A3" s="112">
        <v>38717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4"/>
      <c r="L3" s="16"/>
      <c r="M3" s="59"/>
      <c r="N3" s="74"/>
      <c r="O3" s="68"/>
      <c r="P3" s="69"/>
    </row>
    <row r="4" spans="1:16" ht="15" customHeight="1" thickBot="1">
      <c r="A4" s="138" t="s">
        <v>53</v>
      </c>
      <c r="C4" s="51"/>
      <c r="D4" s="46" t="s">
        <v>20</v>
      </c>
      <c r="E4" s="17"/>
      <c r="F4" s="18"/>
      <c r="G4" s="19" t="s">
        <v>22</v>
      </c>
      <c r="H4" s="20"/>
      <c r="I4" s="19"/>
      <c r="J4" s="19"/>
      <c r="K4" s="20"/>
      <c r="L4" s="21"/>
      <c r="M4" s="84" t="s">
        <v>25</v>
      </c>
      <c r="N4" s="85" t="s">
        <v>21</v>
      </c>
      <c r="O4" s="86" t="s">
        <v>24</v>
      </c>
      <c r="P4" s="87" t="s">
        <v>23</v>
      </c>
    </row>
    <row r="5" spans="1:16" ht="33" customHeight="1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6"/>
      <c r="M5" s="60"/>
      <c r="N5" s="75"/>
      <c r="O5" s="64"/>
      <c r="P5" s="70"/>
    </row>
    <row r="6" spans="1:16" ht="33" customHeight="1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30"/>
      <c r="M6" s="60"/>
      <c r="N6" s="75"/>
      <c r="O6" s="64"/>
      <c r="P6" s="70"/>
    </row>
    <row r="7" spans="1:16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40</v>
      </c>
      <c r="L7" s="56" t="s">
        <v>15</v>
      </c>
      <c r="M7" s="60"/>
      <c r="N7" s="75"/>
      <c r="O7" s="64"/>
      <c r="P7" s="70"/>
    </row>
    <row r="8" spans="1:16" ht="14.25" thickBot="1" thickTop="1">
      <c r="A8" s="90" t="s">
        <v>0</v>
      </c>
      <c r="B8" s="7">
        <v>24572</v>
      </c>
      <c r="C8" s="106">
        <v>9323</v>
      </c>
      <c r="D8" s="108">
        <v>2677</v>
      </c>
      <c r="E8" s="111">
        <v>4086</v>
      </c>
      <c r="F8" s="93">
        <v>1100</v>
      </c>
      <c r="G8" s="38">
        <v>2986</v>
      </c>
      <c r="H8" s="42">
        <v>640</v>
      </c>
      <c r="I8" s="42">
        <v>693</v>
      </c>
      <c r="J8" s="42">
        <v>484</v>
      </c>
      <c r="K8" s="42">
        <v>996</v>
      </c>
      <c r="L8" s="42">
        <v>173</v>
      </c>
      <c r="M8" s="61">
        <v>231</v>
      </c>
      <c r="N8" s="76">
        <v>325</v>
      </c>
      <c r="O8" s="65">
        <v>1569</v>
      </c>
      <c r="P8" s="71">
        <v>476</v>
      </c>
    </row>
    <row r="9" spans="1:16" ht="14.25" thickBot="1" thickTop="1">
      <c r="A9" s="90" t="s">
        <v>28</v>
      </c>
      <c r="B9" s="6"/>
      <c r="C9" s="3">
        <v>365</v>
      </c>
      <c r="D9" s="105">
        <v>0.28713933283277915</v>
      </c>
      <c r="E9" s="105">
        <v>0.4382709428295613</v>
      </c>
      <c r="F9" s="105">
        <v>0.11798777217633809</v>
      </c>
      <c r="G9" s="105">
        <v>0.3202831706532232</v>
      </c>
      <c r="H9" s="105">
        <v>0.06864743108441489</v>
      </c>
      <c r="I9" s="105">
        <v>0.07433229647109299</v>
      </c>
      <c r="J9" s="105">
        <v>0.05191461975758876</v>
      </c>
      <c r="K9" s="105">
        <v>0.10683256462512067</v>
      </c>
      <c r="L9" s="105">
        <v>0.0185562587150059</v>
      </c>
      <c r="M9" s="105">
        <v>0.024777432157030998</v>
      </c>
      <c r="N9" s="105">
        <v>0.03486002359755443</v>
      </c>
      <c r="O9" s="105">
        <v>0.16829346776788587</v>
      </c>
      <c r="P9" s="105">
        <v>0.05105652686903357</v>
      </c>
    </row>
    <row r="10" spans="1:16" s="121" customFormat="1" ht="16.5" customHeight="1" thickBot="1" thickTop="1">
      <c r="A10" s="123" t="s">
        <v>4</v>
      </c>
      <c r="B10" s="124">
        <v>73.5688622754491</v>
      </c>
      <c r="C10" s="124">
        <v>27.91317365269461</v>
      </c>
      <c r="D10" s="124">
        <v>8.01497005988024</v>
      </c>
      <c r="E10" s="124">
        <v>12.233532934131736</v>
      </c>
      <c r="F10" s="124">
        <v>3.2934131736526946</v>
      </c>
      <c r="G10" s="124">
        <v>8.940119760479043</v>
      </c>
      <c r="H10" s="124">
        <v>1.9161676646706587</v>
      </c>
      <c r="I10" s="124">
        <v>2.0748502994011977</v>
      </c>
      <c r="J10" s="124">
        <v>1.4491017964071857</v>
      </c>
      <c r="K10" s="124">
        <v>2.9820359281437128</v>
      </c>
      <c r="L10" s="124">
        <v>0.5179640718562875</v>
      </c>
      <c r="M10" s="124">
        <v>0.6916167664670658</v>
      </c>
      <c r="N10" s="124">
        <v>0.9730538922155688</v>
      </c>
      <c r="O10" s="124">
        <v>4.697604790419161</v>
      </c>
      <c r="P10" s="124">
        <v>1.4251497005988023</v>
      </c>
    </row>
    <row r="11" ht="14.25" thickBot="1" thickTop="1"/>
    <row r="12" spans="1:16" ht="40.5" customHeight="1" thickBot="1" thickTop="1">
      <c r="A12" s="150"/>
      <c r="B12" s="160" t="s">
        <v>51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1"/>
    </row>
    <row r="13" spans="1:16" ht="14.25" thickBot="1" thickTop="1">
      <c r="A13" s="151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3"/>
    </row>
    <row r="14" spans="1:16" ht="14.25" thickBot="1" thickTop="1">
      <c r="A14" s="90" t="s">
        <v>0</v>
      </c>
      <c r="B14" s="7">
        <v>24759</v>
      </c>
      <c r="C14" s="106">
        <v>9326</v>
      </c>
      <c r="D14" s="108">
        <v>2485</v>
      </c>
      <c r="E14" s="111">
        <v>4340</v>
      </c>
      <c r="F14" s="93">
        <v>1191</v>
      </c>
      <c r="G14" s="38">
        <v>3149</v>
      </c>
      <c r="H14" s="42">
        <v>795</v>
      </c>
      <c r="I14" s="42">
        <v>716</v>
      </c>
      <c r="J14" s="42">
        <v>531</v>
      </c>
      <c r="K14" s="42">
        <v>879</v>
      </c>
      <c r="L14" s="42">
        <v>224</v>
      </c>
      <c r="M14" s="61">
        <v>237</v>
      </c>
      <c r="N14" s="76">
        <v>216</v>
      </c>
      <c r="O14" s="65">
        <v>1450</v>
      </c>
      <c r="P14" s="71">
        <v>601</v>
      </c>
    </row>
    <row r="15" spans="1:16" ht="14.25" thickBot="1" thickTop="1">
      <c r="A15" s="90" t="s">
        <v>28</v>
      </c>
      <c r="B15" s="6"/>
      <c r="C15" s="3">
        <v>365</v>
      </c>
      <c r="D15" s="105">
        <v>0.2664593609264422</v>
      </c>
      <c r="E15" s="105">
        <v>0.46536564443491313</v>
      </c>
      <c r="F15" s="105">
        <v>0.12770748445206948</v>
      </c>
      <c r="G15" s="105">
        <v>0.33765815998284365</v>
      </c>
      <c r="H15" s="105">
        <v>0.08524555007505898</v>
      </c>
      <c r="I15" s="105">
        <v>0.0767746086210594</v>
      </c>
      <c r="J15" s="105">
        <v>0.05693759382371864</v>
      </c>
      <c r="K15" s="105">
        <v>0.09425262706412181</v>
      </c>
      <c r="L15" s="105">
        <v>0.024018871970834226</v>
      </c>
      <c r="M15" s="105">
        <v>0.025412824361998713</v>
      </c>
      <c r="N15" s="105">
        <v>0.023161055114733004</v>
      </c>
      <c r="O15" s="105">
        <v>0.15547930516834657</v>
      </c>
      <c r="P15" s="105">
        <v>0.06444349131460433</v>
      </c>
    </row>
    <row r="16" spans="1:16" ht="14.25" thickBot="1" thickTop="1">
      <c r="A16" s="123" t="s">
        <v>4</v>
      </c>
      <c r="B16" s="124">
        <v>74.12874251497006</v>
      </c>
      <c r="C16" s="124">
        <v>27.922155688622755</v>
      </c>
      <c r="D16" s="124">
        <v>7.440119760479042</v>
      </c>
      <c r="E16" s="124">
        <v>12.994011976047904</v>
      </c>
      <c r="F16" s="124">
        <v>3.565868263473054</v>
      </c>
      <c r="G16" s="124">
        <v>9.428143712574851</v>
      </c>
      <c r="H16" s="124">
        <v>2.3802395209580838</v>
      </c>
      <c r="I16" s="124">
        <v>2.143712574850299</v>
      </c>
      <c r="J16" s="124">
        <v>1.589820359281437</v>
      </c>
      <c r="K16" s="124">
        <v>2.6317365269461077</v>
      </c>
      <c r="L16" s="124">
        <v>0.6706586826347305</v>
      </c>
      <c r="M16" s="124">
        <v>0.7095808383233533</v>
      </c>
      <c r="N16" s="124">
        <v>0.6467065868263473</v>
      </c>
      <c r="O16" s="124">
        <v>4.341317365269461</v>
      </c>
      <c r="P16" s="124">
        <v>1.7994011976047903</v>
      </c>
    </row>
    <row r="17" ht="13.5" thickTop="1"/>
    <row r="20" spans="1:16" ht="12.75">
      <c r="A20" s="219"/>
      <c r="B20" s="220"/>
      <c r="C20" s="220"/>
      <c r="D20" s="22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</row>
    <row r="21" spans="1:16" ht="12.75">
      <c r="A21" s="219"/>
      <c r="B21" s="57"/>
      <c r="C21" s="221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</row>
    <row r="22" spans="1:16" ht="12.75">
      <c r="A22" s="219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pane ySplit="7" topLeftCell="BM12" activePane="bottomLeft" state="frozen"/>
      <selection pane="topLeft" activeCell="A1" sqref="A1"/>
      <selection pane="bottomLeft" activeCell="B44" sqref="B44"/>
    </sheetView>
  </sheetViews>
  <sheetFormatPr defaultColWidth="9.140625" defaultRowHeight="12.75"/>
  <cols>
    <col min="1" max="1" width="15.421875" style="0" customWidth="1"/>
    <col min="2" max="2" width="6.00390625" style="0" customWidth="1"/>
    <col min="3" max="3" width="5.8515625" style="0" customWidth="1"/>
    <col min="5" max="5" width="8.28125" style="0" customWidth="1"/>
    <col min="6" max="6" width="7.8515625" style="0" customWidth="1"/>
    <col min="7" max="7" width="9.00390625" style="0" customWidth="1"/>
    <col min="8" max="8" width="6.8515625" style="0" customWidth="1"/>
    <col min="9" max="9" width="7.00390625" style="0" customWidth="1"/>
    <col min="10" max="10" width="6.8515625" style="0" customWidth="1"/>
    <col min="11" max="11" width="7.57421875" style="0" customWidth="1"/>
    <col min="12" max="12" width="8.7109375" style="0" customWidth="1"/>
    <col min="13" max="13" width="7.57421875" style="0" customWidth="1"/>
    <col min="15" max="15" width="8.421875" style="0" customWidth="1"/>
    <col min="17" max="17" width="8.7109375" style="0" customWidth="1"/>
  </cols>
  <sheetData>
    <row r="1" spans="1:17" ht="29.25" customHeight="1" thickBot="1">
      <c r="A1" s="50"/>
      <c r="B1" s="54" t="s">
        <v>52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20.25" customHeight="1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thickTop="1">
      <c r="A3" s="112">
        <v>39083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4"/>
      <c r="M3" s="16"/>
      <c r="N3" s="59"/>
      <c r="O3" s="74"/>
      <c r="P3" s="68"/>
      <c r="Q3" s="69"/>
    </row>
    <row r="4" spans="1:17" ht="13.5" thickBot="1">
      <c r="A4" s="138">
        <v>40543</v>
      </c>
      <c r="C4" s="51"/>
      <c r="D4" s="46" t="s">
        <v>20</v>
      </c>
      <c r="E4" s="17"/>
      <c r="F4" s="18"/>
      <c r="G4" s="19" t="s">
        <v>22</v>
      </c>
      <c r="H4" s="20"/>
      <c r="I4" s="19"/>
      <c r="J4" s="19"/>
      <c r="K4" s="19"/>
      <c r="L4" s="20"/>
      <c r="M4" s="21"/>
      <c r="N4" s="84" t="s">
        <v>25</v>
      </c>
      <c r="O4" s="85" t="s">
        <v>21</v>
      </c>
      <c r="P4" s="86" t="s">
        <v>24</v>
      </c>
      <c r="Q4" s="87" t="s">
        <v>23</v>
      </c>
    </row>
    <row r="5" spans="1:17" ht="58.5" customHeight="1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6"/>
      <c r="N5" s="60"/>
      <c r="O5" s="75"/>
      <c r="P5" s="64"/>
      <c r="Q5" s="70"/>
    </row>
    <row r="6" spans="1:17" ht="33" customHeight="1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29"/>
      <c r="M6" s="30"/>
      <c r="N6" s="60"/>
      <c r="O6" s="75"/>
      <c r="P6" s="64"/>
      <c r="Q6" s="70"/>
    </row>
    <row r="7" spans="1:17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40</v>
      </c>
      <c r="M7" s="56" t="s">
        <v>15</v>
      </c>
      <c r="N7" s="60"/>
      <c r="O7" s="75"/>
      <c r="P7" s="64"/>
      <c r="Q7" s="70"/>
    </row>
    <row r="8" spans="1:17" ht="14.25" thickBot="1" thickTop="1">
      <c r="A8" s="168" t="s">
        <v>0</v>
      </c>
      <c r="B8" s="169">
        <v>25098</v>
      </c>
      <c r="C8" s="170">
        <v>9031</v>
      </c>
      <c r="D8" s="171">
        <v>1983</v>
      </c>
      <c r="E8" s="172">
        <v>4950</v>
      </c>
      <c r="F8" s="35">
        <v>1016</v>
      </c>
      <c r="G8" s="41">
        <v>3688</v>
      </c>
      <c r="H8" s="173">
        <v>818</v>
      </c>
      <c r="I8" s="173">
        <v>804</v>
      </c>
      <c r="J8" s="173">
        <v>456</v>
      </c>
      <c r="K8" s="173">
        <v>96</v>
      </c>
      <c r="L8" s="173">
        <v>1255</v>
      </c>
      <c r="M8" s="173">
        <v>255</v>
      </c>
      <c r="N8" s="174">
        <v>198</v>
      </c>
      <c r="O8" s="175">
        <v>49</v>
      </c>
      <c r="P8" s="176">
        <v>1234</v>
      </c>
      <c r="Q8" s="177">
        <v>618</v>
      </c>
    </row>
    <row r="9" spans="1:17" ht="14.25" thickBot="1" thickTop="1">
      <c r="A9" s="90" t="s">
        <v>28</v>
      </c>
      <c r="B9" s="6"/>
      <c r="C9" s="3">
        <v>365</v>
      </c>
      <c r="D9" s="105">
        <v>0.2195770125124571</v>
      </c>
      <c r="E9" s="105">
        <v>0.5481120584652862</v>
      </c>
      <c r="F9" s="105">
        <v>0.11250138412135977</v>
      </c>
      <c r="G9" s="105">
        <v>0.40837116598383344</v>
      </c>
      <c r="H9" s="105">
        <v>0.09057690178274831</v>
      </c>
      <c r="I9" s="105">
        <v>0.08902668585981618</v>
      </c>
      <c r="J9" s="105">
        <v>0.05049274720407485</v>
      </c>
      <c r="K9" s="105">
        <v>0.010630052042963127</v>
      </c>
      <c r="L9" s="105">
        <v>0.1389657845199867</v>
      </c>
      <c r="M9" s="105">
        <v>0.028236075739120806</v>
      </c>
      <c r="N9" s="105">
        <v>0.02192448233861145</v>
      </c>
      <c r="O9" s="105">
        <v>0.0054257557302624295</v>
      </c>
      <c r="P9" s="105">
        <v>0.13664046063558852</v>
      </c>
      <c r="Q9" s="105">
        <v>0.06843096002657513</v>
      </c>
    </row>
    <row r="10" spans="1:17" ht="14.25" thickBot="1" thickTop="1">
      <c r="A10" s="123" t="s">
        <v>4</v>
      </c>
      <c r="B10" s="124">
        <v>75.1437125748503</v>
      </c>
      <c r="C10" s="124">
        <v>27.038922155688624</v>
      </c>
      <c r="D10" s="124">
        <v>5.937125748502994</v>
      </c>
      <c r="E10" s="124">
        <v>14.820359281437126</v>
      </c>
      <c r="F10" s="124">
        <v>3.0419161676646707</v>
      </c>
      <c r="G10" s="124">
        <v>11.04191616766467</v>
      </c>
      <c r="H10" s="124">
        <v>2.4491017964071857</v>
      </c>
      <c r="I10" s="124">
        <v>2.407185628742515</v>
      </c>
      <c r="J10" s="124">
        <v>1.3652694610778444</v>
      </c>
      <c r="K10" s="124">
        <v>0.2874251497005988</v>
      </c>
      <c r="L10" s="124">
        <v>3.7574850299401197</v>
      </c>
      <c r="M10" s="124">
        <v>0.7634730538922155</v>
      </c>
      <c r="N10" s="124">
        <v>0.592814371257485</v>
      </c>
      <c r="O10" s="124">
        <v>0.1467065868263473</v>
      </c>
      <c r="P10" s="124">
        <v>3.694610778443114</v>
      </c>
      <c r="Q10" s="124">
        <v>1.8502994011976048</v>
      </c>
    </row>
    <row r="11" ht="13.5" thickTop="1"/>
    <row r="12" ht="13.5" customHeight="1">
      <c r="A12" s="139" t="s">
        <v>62</v>
      </c>
    </row>
    <row r="13" ht="13.5" thickBot="1"/>
    <row r="14" spans="1:17" ht="31.5" thickBot="1" thickTop="1">
      <c r="A14" s="178"/>
      <c r="B14" s="160" t="s">
        <v>65</v>
      </c>
      <c r="C14" s="179"/>
      <c r="D14" s="150"/>
      <c r="E14" s="179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1"/>
    </row>
    <row r="15" spans="1:17" ht="14.25" thickBot="1" thickTop="1">
      <c r="A15" s="90" t="s">
        <v>0</v>
      </c>
      <c r="B15" s="7">
        <v>17892</v>
      </c>
      <c r="C15" s="106">
        <v>5454</v>
      </c>
      <c r="D15" s="108">
        <v>1408</v>
      </c>
      <c r="E15" s="111">
        <v>3058</v>
      </c>
      <c r="F15" s="93">
        <v>495</v>
      </c>
      <c r="G15" s="38">
        <v>2554</v>
      </c>
      <c r="H15" s="42">
        <v>495</v>
      </c>
      <c r="I15" s="42">
        <v>578</v>
      </c>
      <c r="J15" s="42">
        <v>318</v>
      </c>
      <c r="K15" s="42">
        <v>84</v>
      </c>
      <c r="L15" s="42">
        <v>976</v>
      </c>
      <c r="M15" s="42">
        <v>93</v>
      </c>
      <c r="N15" s="61">
        <v>161</v>
      </c>
      <c r="O15" s="76">
        <v>33</v>
      </c>
      <c r="P15" s="65">
        <v>451</v>
      </c>
      <c r="Q15" s="71">
        <v>298</v>
      </c>
    </row>
    <row r="16" spans="1:17" ht="14.25" thickBot="1" thickTop="1">
      <c r="A16" s="90" t="s">
        <v>28</v>
      </c>
      <c r="B16" s="6"/>
      <c r="C16" s="3">
        <v>366</v>
      </c>
      <c r="D16" s="105">
        <v>0.25815914924825817</v>
      </c>
      <c r="E16" s="105">
        <v>0.5606894022735607</v>
      </c>
      <c r="F16" s="105">
        <v>0.09075907590759076</v>
      </c>
      <c r="G16" s="105">
        <v>0.46828016134946826</v>
      </c>
      <c r="H16" s="105">
        <v>0.09075907590759076</v>
      </c>
      <c r="I16" s="105">
        <v>0.10597726439310598</v>
      </c>
      <c r="J16" s="105">
        <v>0.058305830583058306</v>
      </c>
      <c r="K16" s="105">
        <v>0.015401540154015401</v>
      </c>
      <c r="L16" s="105">
        <v>0.17895122845617895</v>
      </c>
      <c r="M16" s="105">
        <v>0.017051705170517052</v>
      </c>
      <c r="N16" s="105">
        <v>0.02951961862852952</v>
      </c>
      <c r="O16" s="105">
        <v>0.00605060506050605</v>
      </c>
      <c r="P16" s="105">
        <v>0.08269160249358269</v>
      </c>
      <c r="Q16" s="105">
        <v>0.05463879721305464</v>
      </c>
    </row>
    <row r="17" spans="1:17" ht="14.25" thickBot="1" thickTop="1">
      <c r="A17" s="123" t="s">
        <v>4</v>
      </c>
      <c r="B17" s="124">
        <v>53.4089552238806</v>
      </c>
      <c r="C17" s="124">
        <v>14.901639344262295</v>
      </c>
      <c r="D17" s="124">
        <v>3.8469945355191255</v>
      </c>
      <c r="E17" s="124">
        <v>8.3551912568306</v>
      </c>
      <c r="F17" s="124">
        <v>1.3524590163934427</v>
      </c>
      <c r="G17" s="124">
        <v>6.978142076502732</v>
      </c>
      <c r="H17" s="124">
        <v>1.3524590163934427</v>
      </c>
      <c r="I17" s="124">
        <v>1.5792349726775956</v>
      </c>
      <c r="J17" s="124">
        <v>0.8688524590163934</v>
      </c>
      <c r="K17" s="124">
        <v>0.22950819672131148</v>
      </c>
      <c r="L17" s="124">
        <v>2.6666666666666665</v>
      </c>
      <c r="M17" s="124">
        <v>0.2540983606557377</v>
      </c>
      <c r="N17" s="124">
        <v>0.43989071038251365</v>
      </c>
      <c r="O17" s="124">
        <v>0.09016393442622951</v>
      </c>
      <c r="P17" s="124">
        <v>1.2322404371584699</v>
      </c>
      <c r="Q17" s="124">
        <v>0.8142076502732241</v>
      </c>
    </row>
    <row r="18" ht="13.5" customHeight="1" thickTop="1"/>
    <row r="20" ht="30.75" thickBot="1">
      <c r="B20" s="54" t="s">
        <v>66</v>
      </c>
    </row>
    <row r="21" spans="1:17" ht="14.25" thickBot="1" thickTop="1">
      <c r="A21" s="90" t="s">
        <v>0</v>
      </c>
      <c r="B21" s="7">
        <v>13213</v>
      </c>
      <c r="C21" s="106">
        <v>3622</v>
      </c>
      <c r="D21" s="108">
        <v>1072</v>
      </c>
      <c r="E21" s="111">
        <v>2112</v>
      </c>
      <c r="F21" s="93">
        <v>397</v>
      </c>
      <c r="G21" s="38">
        <v>1701</v>
      </c>
      <c r="H21" s="42">
        <v>332</v>
      </c>
      <c r="I21" s="42">
        <v>358</v>
      </c>
      <c r="J21" s="42">
        <v>276</v>
      </c>
      <c r="K21" s="42">
        <v>36</v>
      </c>
      <c r="L21" s="42">
        <v>627</v>
      </c>
      <c r="M21" s="42">
        <v>87</v>
      </c>
      <c r="N21" s="61">
        <v>99</v>
      </c>
      <c r="O21" s="76">
        <v>28</v>
      </c>
      <c r="P21" s="65">
        <v>159</v>
      </c>
      <c r="Q21" s="71">
        <v>147</v>
      </c>
    </row>
    <row r="22" spans="1:17" ht="14.25" thickBot="1" thickTop="1">
      <c r="A22" s="90" t="s">
        <v>28</v>
      </c>
      <c r="B22" s="6"/>
      <c r="C22" s="3">
        <v>365</v>
      </c>
      <c r="D22" s="105">
        <v>0.2959690778575373</v>
      </c>
      <c r="E22" s="105">
        <v>0.5831032578685809</v>
      </c>
      <c r="F22" s="105">
        <v>0.10960795140806184</v>
      </c>
      <c r="G22" s="105">
        <v>0.4696300386526781</v>
      </c>
      <c r="H22" s="105">
        <v>0.09166206515737162</v>
      </c>
      <c r="I22" s="105">
        <v>0.09884041965764771</v>
      </c>
      <c r="J22" s="105">
        <v>0.07620099392600774</v>
      </c>
      <c r="K22" s="105">
        <v>0.009939260077305357</v>
      </c>
      <c r="L22" s="105">
        <v>0.17310877967973495</v>
      </c>
      <c r="M22" s="105">
        <v>0.024019878520154612</v>
      </c>
      <c r="N22" s="105">
        <v>0.027332965212589728</v>
      </c>
      <c r="O22" s="105">
        <v>0.007730535615681944</v>
      </c>
      <c r="P22" s="105">
        <v>0.043898398674765325</v>
      </c>
      <c r="Q22" s="105">
        <v>0.0405853119823302</v>
      </c>
    </row>
    <row r="23" spans="1:17" ht="14.25" thickBot="1" thickTop="1">
      <c r="A23" s="123" t="s">
        <v>4</v>
      </c>
      <c r="B23" s="124">
        <v>36.2</v>
      </c>
      <c r="C23" s="124">
        <v>9.923287671232877</v>
      </c>
      <c r="D23" s="124">
        <v>2.936986301369863</v>
      </c>
      <c r="E23" s="124">
        <v>5.786301369863014</v>
      </c>
      <c r="F23" s="124">
        <v>1.0876712328767124</v>
      </c>
      <c r="G23" s="124">
        <v>4.66027397260274</v>
      </c>
      <c r="H23" s="124">
        <v>0.9095890410958904</v>
      </c>
      <c r="I23" s="124">
        <v>0.9808219178082191</v>
      </c>
      <c r="J23" s="124">
        <v>0.7561643835616438</v>
      </c>
      <c r="K23" s="124">
        <v>0.09863013698630137</v>
      </c>
      <c r="L23" s="124">
        <v>1.7178082191780821</v>
      </c>
      <c r="M23" s="124">
        <v>0.23835616438356164</v>
      </c>
      <c r="N23" s="124">
        <v>0.27123287671232876</v>
      </c>
      <c r="O23" s="124">
        <v>0.07671232876712329</v>
      </c>
      <c r="P23" s="124">
        <v>0.43561643835616437</v>
      </c>
      <c r="Q23" s="124">
        <v>0.40273972602739727</v>
      </c>
    </row>
    <row r="24" ht="13.5" thickTop="1"/>
    <row r="26" ht="30.75" thickBot="1">
      <c r="B26" s="54" t="s">
        <v>67</v>
      </c>
    </row>
    <row r="27" spans="1:17" ht="14.25" thickBot="1" thickTop="1">
      <c r="A27" s="90" t="s">
        <v>0</v>
      </c>
      <c r="B27" s="7">
        <v>14177</v>
      </c>
      <c r="C27" s="106">
        <v>3571</v>
      </c>
      <c r="D27" s="108">
        <v>1061</v>
      </c>
      <c r="E27" s="111">
        <v>1806</v>
      </c>
      <c r="F27" s="93">
        <v>423</v>
      </c>
      <c r="G27" s="38">
        <v>1383</v>
      </c>
      <c r="H27" s="42">
        <v>168</v>
      </c>
      <c r="I27" s="42">
        <v>260</v>
      </c>
      <c r="J27" s="42">
        <v>250</v>
      </c>
      <c r="K27" s="42">
        <v>21</v>
      </c>
      <c r="L27" s="42">
        <v>584</v>
      </c>
      <c r="M27" s="42">
        <v>90</v>
      </c>
      <c r="N27" s="61">
        <v>60</v>
      </c>
      <c r="O27" s="76">
        <v>90</v>
      </c>
      <c r="P27" s="65">
        <v>274</v>
      </c>
      <c r="Q27" s="71">
        <v>284</v>
      </c>
    </row>
    <row r="28" spans="1:17" ht="14.25" thickBot="1" thickTop="1">
      <c r="A28" s="90" t="s">
        <v>28</v>
      </c>
      <c r="B28" s="6"/>
      <c r="C28" s="3">
        <v>360</v>
      </c>
      <c r="D28" s="105">
        <v>0.2971156538784654</v>
      </c>
      <c r="E28" s="105">
        <v>0.5057406888826659</v>
      </c>
      <c r="F28" s="105">
        <v>0.11845421450574069</v>
      </c>
      <c r="G28" s="105">
        <v>0.3872864743769252</v>
      </c>
      <c r="H28" s="105">
        <v>0.04704564547745729</v>
      </c>
      <c r="I28" s="105">
        <v>0.07280873704844582</v>
      </c>
      <c r="J28" s="105">
        <v>0.07000840100812097</v>
      </c>
      <c r="K28" s="105">
        <v>0.005880705684682162</v>
      </c>
      <c r="L28" s="105">
        <v>0.1635396247549706</v>
      </c>
      <c r="M28" s="105">
        <v>0.02520302436292355</v>
      </c>
      <c r="N28" s="105">
        <v>0.016802016241949033</v>
      </c>
      <c r="O28" s="105">
        <v>0.02520302436292355</v>
      </c>
      <c r="P28" s="105">
        <v>0.07672920750490059</v>
      </c>
      <c r="Q28" s="105">
        <v>0.07952954354522543</v>
      </c>
    </row>
    <row r="29" spans="1:17" ht="14.25" thickBot="1" thickTop="1">
      <c r="A29" s="123" t="s">
        <v>4</v>
      </c>
      <c r="B29" s="124">
        <v>39.38055555555555</v>
      </c>
      <c r="C29" s="124">
        <v>9.919444444444444</v>
      </c>
      <c r="D29" s="124">
        <v>2.9472222222222224</v>
      </c>
      <c r="E29" s="124">
        <v>5.016666666666667</v>
      </c>
      <c r="F29" s="124">
        <v>1.175</v>
      </c>
      <c r="G29" s="124">
        <v>3.841666666666667</v>
      </c>
      <c r="H29" s="124">
        <v>0.4666666666666667</v>
      </c>
      <c r="I29" s="124">
        <v>0.7222222222222222</v>
      </c>
      <c r="J29" s="124">
        <v>0.6944444444444444</v>
      </c>
      <c r="K29" s="124">
        <v>0.058333333333333334</v>
      </c>
      <c r="L29" s="124">
        <v>1.6222222222222222</v>
      </c>
      <c r="M29" s="124">
        <v>0.25</v>
      </c>
      <c r="N29" s="124">
        <v>0.16666666666666666</v>
      </c>
      <c r="O29" s="124">
        <v>0.25</v>
      </c>
      <c r="P29" s="124">
        <v>0.7611111111111111</v>
      </c>
      <c r="Q29" s="124">
        <v>0.7888888888888889</v>
      </c>
    </row>
    <row r="30" ht="13.5" thickTop="1"/>
    <row r="32" spans="1:17" ht="30.75" thickBot="1">
      <c r="A32" s="219"/>
      <c r="B32" s="54" t="s">
        <v>69</v>
      </c>
      <c r="C32" s="220"/>
      <c r="D32" s="22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</row>
    <row r="33" spans="1:17" ht="14.25" thickBot="1" thickTop="1">
      <c r="A33" s="90" t="s">
        <v>0</v>
      </c>
      <c r="B33" s="7">
        <v>14579</v>
      </c>
      <c r="C33" s="106">
        <v>3804</v>
      </c>
      <c r="D33" s="108">
        <v>1544</v>
      </c>
      <c r="E33" s="111">
        <v>1744</v>
      </c>
      <c r="F33" s="93">
        <v>483</v>
      </c>
      <c r="G33" s="38">
        <v>1248</v>
      </c>
      <c r="H33" s="42">
        <v>323</v>
      </c>
      <c r="I33" s="42">
        <v>256</v>
      </c>
      <c r="J33" s="42">
        <v>256</v>
      </c>
      <c r="K33" s="42">
        <v>18</v>
      </c>
      <c r="L33" s="42">
        <v>327</v>
      </c>
      <c r="M33" s="42">
        <v>68</v>
      </c>
      <c r="N33" s="61">
        <v>53</v>
      </c>
      <c r="O33" s="76">
        <v>5</v>
      </c>
      <c r="P33" s="65">
        <v>224</v>
      </c>
      <c r="Q33" s="71">
        <v>233</v>
      </c>
    </row>
    <row r="34" spans="1:17" ht="14.25" thickBot="1" thickTop="1">
      <c r="A34" s="90" t="s">
        <v>28</v>
      </c>
      <c r="B34" s="6"/>
      <c r="C34" s="3">
        <v>365</v>
      </c>
      <c r="D34" s="105">
        <v>0.4058885383806519</v>
      </c>
      <c r="E34" s="105">
        <v>0.45846477392218715</v>
      </c>
      <c r="F34" s="105">
        <v>0.12697160883280756</v>
      </c>
      <c r="G34" s="105">
        <v>0.3280757097791798</v>
      </c>
      <c r="H34" s="105">
        <v>0.08491062039957939</v>
      </c>
      <c r="I34" s="105">
        <v>0.06729758149316509</v>
      </c>
      <c r="J34" s="105">
        <v>0.06729758149316509</v>
      </c>
      <c r="K34" s="105">
        <v>0.00473186119873817</v>
      </c>
      <c r="L34" s="105">
        <v>0.0859621451104101</v>
      </c>
      <c r="M34" s="105">
        <v>0.017875920084121977</v>
      </c>
      <c r="N34" s="105">
        <v>0.013932702418506835</v>
      </c>
      <c r="O34" s="105">
        <v>0.0013144058885383807</v>
      </c>
      <c r="P34" s="105">
        <v>0.058885383806519455</v>
      </c>
      <c r="Q34" s="105">
        <v>0.06125131440588854</v>
      </c>
    </row>
    <row r="35" spans="1:17" ht="14.25" thickBot="1" thickTop="1">
      <c r="A35" s="123" t="s">
        <v>4</v>
      </c>
      <c r="B35" s="124">
        <v>39.942465753424656</v>
      </c>
      <c r="C35" s="124">
        <v>10.421917808219177</v>
      </c>
      <c r="D35" s="124">
        <v>4.23013698630137</v>
      </c>
      <c r="E35" s="124">
        <v>4.778082191780822</v>
      </c>
      <c r="F35" s="124">
        <v>1.3232876712328767</v>
      </c>
      <c r="G35" s="124">
        <v>3.419178082191781</v>
      </c>
      <c r="H35" s="124">
        <v>0.8849315068493151</v>
      </c>
      <c r="I35" s="124">
        <v>0.7013698630136986</v>
      </c>
      <c r="J35" s="124">
        <v>0.7013698630136986</v>
      </c>
      <c r="K35" s="124">
        <v>0.049315068493150684</v>
      </c>
      <c r="L35" s="124">
        <v>0.8958904109589041</v>
      </c>
      <c r="M35" s="124">
        <v>0.1863013698630137</v>
      </c>
      <c r="N35" s="124">
        <v>0.14520547945205478</v>
      </c>
      <c r="O35" s="124">
        <v>0.0136986301369863</v>
      </c>
      <c r="P35" s="124">
        <v>0.6136986301369863</v>
      </c>
      <c r="Q35" s="124">
        <v>0.6383561643835617</v>
      </c>
    </row>
    <row r="36" ht="13.5" thickTop="1"/>
    <row r="38" ht="30.75" thickBot="1">
      <c r="B38" s="54" t="s">
        <v>71</v>
      </c>
    </row>
    <row r="39" spans="1:17" ht="14.25" thickBot="1" thickTop="1">
      <c r="A39" s="90" t="s">
        <v>0</v>
      </c>
      <c r="B39" s="7">
        <v>14617</v>
      </c>
      <c r="C39" s="106">
        <v>4203</v>
      </c>
      <c r="D39" s="108">
        <v>1756</v>
      </c>
      <c r="E39" s="111">
        <v>1972</v>
      </c>
      <c r="F39" s="93">
        <v>519</v>
      </c>
      <c r="G39" s="38">
        <v>1450</v>
      </c>
      <c r="H39" s="42">
        <v>407</v>
      </c>
      <c r="I39" s="42">
        <v>271</v>
      </c>
      <c r="J39" s="42">
        <v>261</v>
      </c>
      <c r="K39" s="42">
        <v>24</v>
      </c>
      <c r="L39" s="42">
        <v>418</v>
      </c>
      <c r="M39" s="42">
        <v>71</v>
      </c>
      <c r="N39" s="61">
        <v>163</v>
      </c>
      <c r="O39" s="76">
        <v>0</v>
      </c>
      <c r="P39" s="65">
        <v>143</v>
      </c>
      <c r="Q39" s="71">
        <v>172</v>
      </c>
    </row>
    <row r="40" spans="1:17" ht="14.25" thickBot="1" thickTop="1">
      <c r="A40" s="90" t="s">
        <v>28</v>
      </c>
      <c r="B40" s="6"/>
      <c r="C40" s="3">
        <v>365</v>
      </c>
      <c r="D40" s="105">
        <v>0.41779681180109446</v>
      </c>
      <c r="E40" s="105">
        <v>0.4691886747561266</v>
      </c>
      <c r="F40" s="105">
        <v>0.12348322626695217</v>
      </c>
      <c r="G40" s="105">
        <v>0.34499167261479896</v>
      </c>
      <c r="H40" s="105">
        <v>0.0968355936236022</v>
      </c>
      <c r="I40" s="105">
        <v>0.06447775398524863</v>
      </c>
      <c r="J40" s="105">
        <v>0.06209850107066381</v>
      </c>
      <c r="K40" s="105">
        <v>0.005710206995003569</v>
      </c>
      <c r="L40" s="105">
        <v>0.09945277182964549</v>
      </c>
      <c r="M40" s="105">
        <v>0.016892695693552225</v>
      </c>
      <c r="N40" s="105">
        <v>0.03878182250773257</v>
      </c>
      <c r="O40" s="105">
        <v>0</v>
      </c>
      <c r="P40" s="105">
        <v>0.03402331667856293</v>
      </c>
      <c r="Q40" s="105">
        <v>0.04092315013085891</v>
      </c>
    </row>
    <row r="41" spans="1:17" ht="14.25" thickBot="1" thickTop="1">
      <c r="A41" s="123" t="s">
        <v>4</v>
      </c>
      <c r="B41" s="124">
        <v>40.04657534246575</v>
      </c>
      <c r="C41" s="124">
        <v>11.515068493150684</v>
      </c>
      <c r="D41" s="124">
        <v>4.810958904109589</v>
      </c>
      <c r="E41" s="124">
        <v>5.402739726027397</v>
      </c>
      <c r="F41" s="124">
        <v>1.4219178082191781</v>
      </c>
      <c r="G41" s="124">
        <v>3.9726027397260273</v>
      </c>
      <c r="H41" s="124">
        <v>1.115068493150685</v>
      </c>
      <c r="I41" s="124">
        <v>0.7424657534246575</v>
      </c>
      <c r="J41" s="124">
        <v>0.7150684931506849</v>
      </c>
      <c r="K41" s="124">
        <v>0.06575342465753424</v>
      </c>
      <c r="L41" s="124">
        <v>1.1452054794520548</v>
      </c>
      <c r="M41" s="124">
        <v>0.19452054794520549</v>
      </c>
      <c r="N41" s="124">
        <v>0.4465753424657534</v>
      </c>
      <c r="O41" s="124">
        <v>0</v>
      </c>
      <c r="P41" s="124">
        <v>0.3917808219178082</v>
      </c>
      <c r="Q41" s="124">
        <v>0.4712328767123288</v>
      </c>
    </row>
    <row r="42" ht="13.5" thickTop="1"/>
    <row r="44" ht="30.75" thickBot="1">
      <c r="B44" s="54" t="s">
        <v>72</v>
      </c>
    </row>
    <row r="45" spans="1:17" ht="14.25" thickBot="1" thickTop="1">
      <c r="A45" s="90" t="s">
        <v>0</v>
      </c>
      <c r="B45" s="7">
        <v>14821</v>
      </c>
      <c r="C45" s="106">
        <v>4506</v>
      </c>
      <c r="D45" s="108">
        <v>1441</v>
      </c>
      <c r="E45" s="111">
        <v>1935</v>
      </c>
      <c r="F45" s="93">
        <v>533</v>
      </c>
      <c r="G45" s="38">
        <v>1393</v>
      </c>
      <c r="H45" s="42">
        <v>426</v>
      </c>
      <c r="I45" s="42">
        <v>236</v>
      </c>
      <c r="J45" s="42">
        <v>225</v>
      </c>
      <c r="K45" s="42">
        <v>18</v>
      </c>
      <c r="L45" s="42">
        <v>424</v>
      </c>
      <c r="M45" s="42">
        <v>69</v>
      </c>
      <c r="N45" s="61">
        <v>372</v>
      </c>
      <c r="O45" s="76">
        <v>11</v>
      </c>
      <c r="P45" s="65">
        <v>293</v>
      </c>
      <c r="Q45" s="71">
        <v>451</v>
      </c>
    </row>
    <row r="46" spans="1:17" ht="14.25" thickBot="1" thickTop="1">
      <c r="A46" s="90" t="s">
        <v>28</v>
      </c>
      <c r="B46" s="6"/>
      <c r="C46" s="3">
        <v>365</v>
      </c>
      <c r="D46" s="105">
        <v>0.31979582778517535</v>
      </c>
      <c r="E46" s="105">
        <v>0.42942743009320905</v>
      </c>
      <c r="F46" s="105">
        <v>0.1182867288060364</v>
      </c>
      <c r="G46" s="105">
        <v>0.3091433644030182</v>
      </c>
      <c r="H46" s="105">
        <v>0.09454061251664447</v>
      </c>
      <c r="I46" s="105">
        <v>0.052374611628939194</v>
      </c>
      <c r="J46" s="105">
        <v>0.049933422103861515</v>
      </c>
      <c r="K46" s="105">
        <v>0.0039946737683089215</v>
      </c>
      <c r="L46" s="105">
        <v>0.09409675987572126</v>
      </c>
      <c r="M46" s="105">
        <v>0.015312916111850865</v>
      </c>
      <c r="N46" s="105">
        <v>0.08255659121171771</v>
      </c>
      <c r="O46" s="105">
        <v>0.0024411895250776743</v>
      </c>
      <c r="P46" s="105">
        <v>0.06502441189525078</v>
      </c>
      <c r="Q46" s="105">
        <v>0.10008877052818464</v>
      </c>
    </row>
    <row r="47" spans="1:17" ht="14.25" thickBot="1" thickTop="1">
      <c r="A47" s="123" t="s">
        <v>4</v>
      </c>
      <c r="B47" s="124">
        <v>40.605479452054794</v>
      </c>
      <c r="C47" s="124">
        <v>12.345205479452055</v>
      </c>
      <c r="D47" s="124">
        <v>3.947945205479452</v>
      </c>
      <c r="E47" s="124">
        <v>5.301369863013699</v>
      </c>
      <c r="F47" s="124">
        <v>1.4602739726027398</v>
      </c>
      <c r="G47" s="124">
        <v>3.8164383561643835</v>
      </c>
      <c r="H47" s="124">
        <v>1.167123287671233</v>
      </c>
      <c r="I47" s="124">
        <v>0.6465753424657534</v>
      </c>
      <c r="J47" s="124">
        <v>0.6164383561643836</v>
      </c>
      <c r="K47" s="124">
        <v>0.049315068493150684</v>
      </c>
      <c r="L47" s="124">
        <v>1.1616438356164382</v>
      </c>
      <c r="M47" s="124">
        <v>0.18904109589041096</v>
      </c>
      <c r="N47" s="124">
        <v>1.0191780821917809</v>
      </c>
      <c r="O47" s="124">
        <v>0.030136986301369864</v>
      </c>
      <c r="P47" s="124">
        <v>0.8027397260273973</v>
      </c>
      <c r="Q47" s="124">
        <v>1.2356164383561643</v>
      </c>
    </row>
    <row r="48" ht="13.5" thickTop="1"/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A5" sqref="A5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7" width="7.8515625" style="0" customWidth="1"/>
    <col min="8" max="8" width="9.00390625" style="0" customWidth="1"/>
    <col min="9" max="9" width="6.7109375" style="0" customWidth="1"/>
    <col min="10" max="10" width="7.00390625" style="0" customWidth="1"/>
    <col min="11" max="11" width="6.57421875" style="0" customWidth="1"/>
    <col min="12" max="12" width="7.57421875" style="0" customWidth="1"/>
    <col min="13" max="13" width="8.7109375" style="0" customWidth="1"/>
    <col min="14" max="14" width="7.421875" style="0" customWidth="1"/>
    <col min="15" max="15" width="8.421875" style="0" customWidth="1"/>
    <col min="16" max="16" width="8.28125" style="0" customWidth="1"/>
  </cols>
  <sheetData>
    <row r="1" spans="1:18" ht="30.75" thickBot="1">
      <c r="A1" s="50"/>
      <c r="B1" s="54" t="s">
        <v>77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31.5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thickTop="1">
      <c r="A3" s="112">
        <v>41640</v>
      </c>
      <c r="B3" s="50"/>
      <c r="C3" s="51"/>
      <c r="D3" s="45" t="s">
        <v>2</v>
      </c>
      <c r="E3" s="12"/>
      <c r="F3" s="13"/>
      <c r="G3" s="13"/>
      <c r="H3" s="15" t="s">
        <v>5</v>
      </c>
      <c r="I3" s="14"/>
      <c r="J3" s="15"/>
      <c r="K3" s="15"/>
      <c r="L3" s="15"/>
      <c r="M3" s="14"/>
      <c r="N3" s="16"/>
      <c r="O3" s="59"/>
      <c r="P3" s="74"/>
      <c r="Q3" s="68"/>
      <c r="R3" s="69"/>
    </row>
    <row r="4" spans="1:18" ht="13.5" thickBot="1">
      <c r="A4" s="138">
        <v>42369</v>
      </c>
      <c r="C4" s="51"/>
      <c r="D4" s="46" t="s">
        <v>20</v>
      </c>
      <c r="E4" s="17"/>
      <c r="F4" s="18"/>
      <c r="G4" s="18"/>
      <c r="H4" s="19" t="s">
        <v>22</v>
      </c>
      <c r="I4" s="20"/>
      <c r="J4" s="19"/>
      <c r="K4" s="19"/>
      <c r="L4" s="19"/>
      <c r="M4" s="20"/>
      <c r="N4" s="21"/>
      <c r="O4" s="84" t="s">
        <v>25</v>
      </c>
      <c r="P4" s="85" t="s">
        <v>21</v>
      </c>
      <c r="Q4" s="86" t="s">
        <v>24</v>
      </c>
      <c r="R4" s="87" t="s">
        <v>23</v>
      </c>
    </row>
    <row r="5" spans="1:18" ht="57" customHeight="1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4"/>
      <c r="I5" s="25"/>
      <c r="J5" s="25"/>
      <c r="K5" s="25"/>
      <c r="L5" s="25"/>
      <c r="M5" s="25"/>
      <c r="N5" s="26"/>
      <c r="O5" s="60"/>
      <c r="P5" s="75"/>
      <c r="Q5" s="64"/>
      <c r="R5" s="70"/>
    </row>
    <row r="6" spans="1:18" ht="28.5" customHeight="1" thickBot="1" thickTop="1">
      <c r="A6" s="115"/>
      <c r="B6" s="115"/>
      <c r="C6" s="116"/>
      <c r="D6" s="46"/>
      <c r="E6" s="23" t="s">
        <v>17</v>
      </c>
      <c r="F6" s="27" t="s">
        <v>6</v>
      </c>
      <c r="G6" s="225"/>
      <c r="H6" s="28" t="s">
        <v>8</v>
      </c>
      <c r="I6" s="29"/>
      <c r="J6" s="29"/>
      <c r="K6" s="29"/>
      <c r="L6" s="29"/>
      <c r="M6" s="29"/>
      <c r="N6" s="30"/>
      <c r="O6" s="60"/>
      <c r="P6" s="75"/>
      <c r="Q6" s="64"/>
      <c r="R6" s="70"/>
    </row>
    <row r="7" spans="1:18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31" t="s">
        <v>78</v>
      </c>
      <c r="H7" s="41"/>
      <c r="I7" s="55" t="s">
        <v>10</v>
      </c>
      <c r="J7" s="55" t="s">
        <v>35</v>
      </c>
      <c r="K7" s="55" t="s">
        <v>36</v>
      </c>
      <c r="L7" s="55" t="s">
        <v>61</v>
      </c>
      <c r="M7" s="55" t="s">
        <v>40</v>
      </c>
      <c r="N7" s="56" t="s">
        <v>15</v>
      </c>
      <c r="O7" s="60"/>
      <c r="P7" s="75"/>
      <c r="Q7" s="64"/>
      <c r="R7" s="70"/>
    </row>
    <row r="8" spans="1:19" ht="14.25" thickBot="1" thickTop="1">
      <c r="A8" s="90" t="s">
        <v>0</v>
      </c>
      <c r="B8" s="231">
        <v>16108</v>
      </c>
      <c r="C8" s="106">
        <v>4656</v>
      </c>
      <c r="D8" s="108">
        <v>1565</v>
      </c>
      <c r="E8" s="111">
        <v>2580</v>
      </c>
      <c r="F8" s="93">
        <v>1008</v>
      </c>
      <c r="G8" s="93">
        <v>440</v>
      </c>
      <c r="H8" s="38">
        <v>1125</v>
      </c>
      <c r="I8" s="42">
        <v>376</v>
      </c>
      <c r="J8" s="42">
        <v>287</v>
      </c>
      <c r="K8" s="42">
        <v>285</v>
      </c>
      <c r="L8" s="42">
        <v>8</v>
      </c>
      <c r="M8" s="42">
        <v>45</v>
      </c>
      <c r="N8" s="42">
        <v>126</v>
      </c>
      <c r="O8" s="61">
        <v>147</v>
      </c>
      <c r="P8" s="76">
        <v>33</v>
      </c>
      <c r="Q8" s="65">
        <v>100</v>
      </c>
      <c r="R8" s="71">
        <v>230</v>
      </c>
      <c r="S8" s="220"/>
    </row>
    <row r="9" spans="1:19" ht="14.25" thickBot="1" thickTop="1">
      <c r="A9" s="90" t="s">
        <v>28</v>
      </c>
      <c r="B9" s="6"/>
      <c r="C9" s="3">
        <v>364</v>
      </c>
      <c r="D9" s="105">
        <v>0.33612542955326463</v>
      </c>
      <c r="E9" s="105">
        <v>0.5541237113402062</v>
      </c>
      <c r="F9" s="105">
        <v>0.21649484536082475</v>
      </c>
      <c r="G9" s="105">
        <v>0.09450171821305842</v>
      </c>
      <c r="H9" s="105">
        <v>0.2416237113402062</v>
      </c>
      <c r="I9" s="105">
        <v>0.08075601374570447</v>
      </c>
      <c r="J9" s="105">
        <v>0.06164089347079038</v>
      </c>
      <c r="K9" s="105">
        <v>0.061211340206185565</v>
      </c>
      <c r="L9" s="105">
        <v>0.001718213058419244</v>
      </c>
      <c r="M9" s="105">
        <v>0.009664948453608248</v>
      </c>
      <c r="N9" s="105">
        <v>0.027061855670103094</v>
      </c>
      <c r="O9" s="105">
        <v>0.03157216494845361</v>
      </c>
      <c r="P9" s="105">
        <v>0.007087628865979381</v>
      </c>
      <c r="Q9" s="105">
        <v>0.02147766323024055</v>
      </c>
      <c r="R9" s="105">
        <v>0.04939862542955326</v>
      </c>
      <c r="S9" s="222"/>
    </row>
    <row r="10" spans="1:19" ht="15.75" customHeight="1" thickBot="1" thickTop="1">
      <c r="A10" s="123" t="s">
        <v>4</v>
      </c>
      <c r="B10" s="124">
        <v>44.252747252747255</v>
      </c>
      <c r="C10" s="124">
        <v>12.791208791208792</v>
      </c>
      <c r="D10" s="124">
        <v>4.299450549450549</v>
      </c>
      <c r="E10" s="124">
        <v>7.087912087912088</v>
      </c>
      <c r="F10" s="124">
        <v>2.769230769230769</v>
      </c>
      <c r="G10" s="124">
        <v>1.2087912087912087</v>
      </c>
      <c r="H10" s="124">
        <v>3.090659340659341</v>
      </c>
      <c r="I10" s="124">
        <v>1.032967032967033</v>
      </c>
      <c r="J10" s="124">
        <v>0.7884615384615384</v>
      </c>
      <c r="K10" s="124">
        <v>0.782967032967033</v>
      </c>
      <c r="L10" s="124">
        <v>0.02197802197802198</v>
      </c>
      <c r="M10" s="124">
        <v>0.12362637362637363</v>
      </c>
      <c r="N10" s="124">
        <v>0.34615384615384615</v>
      </c>
      <c r="O10" s="124">
        <v>0.40384615384615385</v>
      </c>
      <c r="P10" s="124">
        <v>0.09065934065934066</v>
      </c>
      <c r="Q10" s="124">
        <v>0.27472527472527475</v>
      </c>
      <c r="R10" s="124">
        <v>0.6318681318681318</v>
      </c>
      <c r="S10" s="92"/>
    </row>
    <row r="11" ht="13.5" thickTop="1"/>
    <row r="13" ht="30">
      <c r="B13" s="54" t="s">
        <v>79</v>
      </c>
    </row>
    <row r="14" ht="13.5" thickBot="1"/>
    <row r="15" spans="1:18" ht="14.25" thickBot="1" thickTop="1">
      <c r="A15" s="90" t="s">
        <v>0</v>
      </c>
      <c r="B15" s="231">
        <v>16446</v>
      </c>
      <c r="C15" s="106">
        <v>4961</v>
      </c>
      <c r="D15" s="108">
        <v>1468</v>
      </c>
      <c r="E15" s="111">
        <v>2881</v>
      </c>
      <c r="F15" s="93">
        <v>278</v>
      </c>
      <c r="G15" s="93">
        <v>156</v>
      </c>
      <c r="H15" s="38">
        <v>2449</v>
      </c>
      <c r="I15" s="42">
        <v>474</v>
      </c>
      <c r="J15" s="42">
        <v>404</v>
      </c>
      <c r="K15" s="42">
        <v>261</v>
      </c>
      <c r="L15" s="42">
        <v>375</v>
      </c>
      <c r="M15" s="42">
        <v>454</v>
      </c>
      <c r="N15" s="42">
        <v>459</v>
      </c>
      <c r="O15" s="61">
        <v>77</v>
      </c>
      <c r="P15" s="76">
        <v>45</v>
      </c>
      <c r="Q15" s="65">
        <v>79</v>
      </c>
      <c r="R15" s="71">
        <v>402</v>
      </c>
    </row>
    <row r="16" spans="1:18" ht="14.25" thickBot="1" thickTop="1">
      <c r="A16" s="90" t="s">
        <v>28</v>
      </c>
      <c r="B16" s="6"/>
      <c r="C16" s="3">
        <v>363</v>
      </c>
      <c r="D16" s="105">
        <v>0.2959080830477726</v>
      </c>
      <c r="E16" s="105">
        <v>0.5807296915944367</v>
      </c>
      <c r="F16" s="105">
        <v>0.0560370892965128</v>
      </c>
      <c r="G16" s="105">
        <v>0.031445273130417256</v>
      </c>
      <c r="H16" s="105">
        <v>0.49365047369481957</v>
      </c>
      <c r="I16" s="105">
        <v>0.09554525297319089</v>
      </c>
      <c r="J16" s="105">
        <v>0.08143519451723442</v>
      </c>
      <c r="K16" s="105">
        <v>0.05261036081435194</v>
      </c>
      <c r="L16" s="105">
        <v>0.07558959887119532</v>
      </c>
      <c r="M16" s="105">
        <v>0.09151380770006047</v>
      </c>
      <c r="N16" s="105">
        <v>0.09252166901834308</v>
      </c>
      <c r="O16" s="105">
        <v>0.015521064301552107</v>
      </c>
      <c r="P16" s="105">
        <v>0.009070751864543439</v>
      </c>
      <c r="Q16" s="105">
        <v>0.01592420882886515</v>
      </c>
      <c r="R16" s="105">
        <v>0.08103204998992139</v>
      </c>
    </row>
    <row r="17" spans="1:18" ht="14.25" thickBot="1" thickTop="1">
      <c r="A17" s="123" t="s">
        <v>4</v>
      </c>
      <c r="B17" s="124">
        <v>45.30578512396694</v>
      </c>
      <c r="C17" s="124">
        <v>13.666666666666666</v>
      </c>
      <c r="D17" s="124">
        <v>4.0440771349862255</v>
      </c>
      <c r="E17" s="124">
        <v>7.9366391184573</v>
      </c>
      <c r="F17" s="124">
        <v>0.7658402203856749</v>
      </c>
      <c r="G17" s="124">
        <v>0.4297520661157025</v>
      </c>
      <c r="H17" s="124">
        <v>6.746556473829201</v>
      </c>
      <c r="I17" s="124">
        <v>1.3057851239669422</v>
      </c>
      <c r="J17" s="124">
        <v>1.1129476584022038</v>
      </c>
      <c r="K17" s="124">
        <v>0.71900826446281</v>
      </c>
      <c r="L17" s="124">
        <v>1.0330578512396693</v>
      </c>
      <c r="M17" s="124">
        <v>1.2506887052341598</v>
      </c>
      <c r="N17" s="124">
        <v>1.2644628099173554</v>
      </c>
      <c r="O17" s="124">
        <v>0.21212121212121213</v>
      </c>
      <c r="P17" s="124">
        <v>0.12396694214876033</v>
      </c>
      <c r="Q17" s="124">
        <v>0.21763085399449036</v>
      </c>
      <c r="R17" s="124">
        <v>1.1074380165289257</v>
      </c>
    </row>
    <row r="18" ht="13.5" thickTop="1"/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69"/>
  <sheetViews>
    <sheetView tabSelected="1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5.140625" style="0" customWidth="1"/>
  </cols>
  <sheetData>
    <row r="1" spans="1:18" ht="32.25" customHeight="1" thickBot="1">
      <c r="A1" s="267" t="s">
        <v>34</v>
      </c>
      <c r="B1" s="268"/>
      <c r="C1" s="54"/>
      <c r="D1" s="54" t="s">
        <v>99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68"/>
      <c r="B2" s="268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68"/>
      <c r="B3" s="268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68"/>
      <c r="B4" s="268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55</v>
      </c>
      <c r="R4" s="87" t="s">
        <v>55</v>
      </c>
    </row>
    <row r="5" spans="1:19" ht="28.5" customHeight="1" thickBot="1">
      <c r="A5" s="268"/>
      <c r="B5" s="268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141" t="s">
        <v>56</v>
      </c>
      <c r="R5" s="142" t="s">
        <v>57</v>
      </c>
      <c r="S5" s="4"/>
    </row>
    <row r="6" spans="1:19" ht="28.5" customHeight="1" thickBot="1" thickTop="1">
      <c r="A6" s="268"/>
      <c r="B6" s="268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0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T7" s="144" t="s">
        <v>58</v>
      </c>
    </row>
    <row r="8" spans="1:20" ht="14.25" thickBot="1" thickTop="1">
      <c r="A8" s="90" t="s">
        <v>0</v>
      </c>
      <c r="B8" s="7">
        <f aca="true" t="shared" si="0" ref="B8:O8">SUM(B12:B67)</f>
        <v>755</v>
      </c>
      <c r="C8" s="7">
        <f t="shared" si="0"/>
        <v>351</v>
      </c>
      <c r="D8" s="47">
        <f t="shared" si="0"/>
        <v>140</v>
      </c>
      <c r="E8" s="32">
        <f t="shared" si="0"/>
        <v>146</v>
      </c>
      <c r="F8" s="35">
        <f t="shared" si="0"/>
        <v>19</v>
      </c>
      <c r="G8" s="38">
        <f t="shared" si="0"/>
        <v>127</v>
      </c>
      <c r="H8" s="42">
        <f t="shared" si="0"/>
        <v>14</v>
      </c>
      <c r="I8" s="42">
        <f t="shared" si="0"/>
        <v>28</v>
      </c>
      <c r="J8" s="42">
        <f t="shared" si="0"/>
        <v>12</v>
      </c>
      <c r="K8" s="42">
        <f t="shared" si="0"/>
        <v>32</v>
      </c>
      <c r="L8" s="42">
        <f t="shared" si="0"/>
        <v>0</v>
      </c>
      <c r="M8" s="42">
        <f t="shared" si="0"/>
        <v>39</v>
      </c>
      <c r="N8" s="42">
        <f t="shared" si="0"/>
        <v>0</v>
      </c>
      <c r="O8" s="61">
        <f t="shared" si="0"/>
        <v>3</v>
      </c>
      <c r="P8" s="76">
        <f>SUM(P13:P67)</f>
        <v>0</v>
      </c>
      <c r="Q8" s="65">
        <f>SUM(Q12:Q67)</f>
        <v>4</v>
      </c>
      <c r="R8" s="71">
        <f>SUM(R12:R67)</f>
        <v>58</v>
      </c>
      <c r="T8" s="139" t="s">
        <v>54</v>
      </c>
    </row>
    <row r="9" spans="1:20" ht="14.25" thickBot="1" thickTop="1">
      <c r="A9" s="90" t="s">
        <v>3</v>
      </c>
      <c r="B9" s="6"/>
      <c r="C9" s="110">
        <f>COUNT($C12:C67)</f>
        <v>31</v>
      </c>
      <c r="D9" s="48">
        <f>D8/$C$8</f>
        <v>0.39886039886039887</v>
      </c>
      <c r="E9" s="33">
        <f aca="true" t="shared" si="1" ref="E9:R9">E8/$C$8</f>
        <v>0.41595441595441596</v>
      </c>
      <c r="F9" s="36">
        <f t="shared" si="1"/>
        <v>0.05413105413105413</v>
      </c>
      <c r="G9" s="39">
        <f t="shared" si="1"/>
        <v>0.36182336182336183</v>
      </c>
      <c r="H9" s="43">
        <f t="shared" si="1"/>
        <v>0.039886039886039885</v>
      </c>
      <c r="I9" s="43">
        <f t="shared" si="1"/>
        <v>0.07977207977207977</v>
      </c>
      <c r="J9" s="43">
        <f>J8/$C$8</f>
        <v>0.03418803418803419</v>
      </c>
      <c r="K9" s="43">
        <f>K8/$C$8</f>
        <v>0.09116809116809117</v>
      </c>
      <c r="L9" s="43">
        <f>L8/$C$8</f>
        <v>0</v>
      </c>
      <c r="M9" s="43">
        <f t="shared" si="1"/>
        <v>0.1111111111111111</v>
      </c>
      <c r="N9" s="43">
        <f t="shared" si="1"/>
        <v>0</v>
      </c>
      <c r="O9" s="62">
        <f t="shared" si="1"/>
        <v>0.008547008547008548</v>
      </c>
      <c r="P9" s="77">
        <f t="shared" si="1"/>
        <v>0</v>
      </c>
      <c r="Q9" s="66">
        <f t="shared" si="1"/>
        <v>0.011396011396011397</v>
      </c>
      <c r="R9" s="72">
        <f t="shared" si="1"/>
        <v>0.16524216524216523</v>
      </c>
      <c r="T9" s="143" t="s">
        <v>59</v>
      </c>
    </row>
    <row r="10" spans="1:20" ht="14.25" thickBot="1" thickTop="1">
      <c r="A10" s="90" t="s">
        <v>4</v>
      </c>
      <c r="B10" s="9">
        <f>B8/C9</f>
        <v>24.35483870967742</v>
      </c>
      <c r="C10" s="9">
        <f>C8/C9</f>
        <v>11.32258064516129</v>
      </c>
      <c r="D10" s="49">
        <f>D8/$C$9</f>
        <v>4.516129032258065</v>
      </c>
      <c r="E10" s="34">
        <f aca="true" t="shared" si="2" ref="E10:R10">E8/$C$9</f>
        <v>4.709677419354839</v>
      </c>
      <c r="F10" s="37">
        <f t="shared" si="2"/>
        <v>0.6129032258064516</v>
      </c>
      <c r="G10" s="40">
        <f t="shared" si="2"/>
        <v>4.096774193548387</v>
      </c>
      <c r="H10" s="44">
        <f t="shared" si="2"/>
        <v>0.45161290322580644</v>
      </c>
      <c r="I10" s="44">
        <f t="shared" si="2"/>
        <v>0.9032258064516129</v>
      </c>
      <c r="J10" s="44">
        <f t="shared" si="2"/>
        <v>0.3870967741935484</v>
      </c>
      <c r="K10" s="44">
        <f t="shared" si="2"/>
        <v>1.032258064516129</v>
      </c>
      <c r="L10" s="44">
        <f t="shared" si="2"/>
        <v>0</v>
      </c>
      <c r="M10" s="44">
        <f t="shared" si="2"/>
        <v>1.2580645161290323</v>
      </c>
      <c r="N10" s="44">
        <f t="shared" si="2"/>
        <v>0</v>
      </c>
      <c r="O10" s="63">
        <f t="shared" si="2"/>
        <v>0.0967741935483871</v>
      </c>
      <c r="P10" s="78">
        <f t="shared" si="2"/>
        <v>0</v>
      </c>
      <c r="Q10" s="67">
        <f t="shared" si="2"/>
        <v>0.12903225806451613</v>
      </c>
      <c r="R10" s="73">
        <f t="shared" si="2"/>
        <v>1.8709677419354838</v>
      </c>
      <c r="T10" s="140" t="s">
        <v>60</v>
      </c>
    </row>
    <row r="11" spans="1:52" ht="14.25" customHeight="1" thickBot="1" thickTop="1">
      <c r="A11" s="147" t="s">
        <v>70</v>
      </c>
      <c r="B11" s="154" t="s">
        <v>63</v>
      </c>
      <c r="C11" s="155"/>
      <c r="D11" s="156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29" s="91" customFormat="1" ht="15.75" customHeight="1" thickBot="1" thickTop="1">
      <c r="A12" s="230" t="s">
        <v>132</v>
      </c>
      <c r="B12" s="234">
        <v>4</v>
      </c>
      <c r="C12" s="235">
        <v>1</v>
      </c>
      <c r="D12" s="233">
        <v>1</v>
      </c>
      <c r="E12" s="233">
        <v>0</v>
      </c>
      <c r="F12" s="233">
        <v>0</v>
      </c>
      <c r="G12" s="233">
        <v>0</v>
      </c>
      <c r="H12" s="233">
        <v>0</v>
      </c>
      <c r="I12" s="233">
        <v>0</v>
      </c>
      <c r="J12" s="233">
        <v>0</v>
      </c>
      <c r="K12" s="233">
        <v>0</v>
      </c>
      <c r="L12" s="233">
        <v>0</v>
      </c>
      <c r="M12" s="233">
        <v>0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6"/>
      <c r="T12" s="237" t="s">
        <v>94</v>
      </c>
      <c r="V12" s="92"/>
      <c r="W12" s="92"/>
      <c r="X12" s="92"/>
      <c r="Y12" s="92"/>
      <c r="Z12" s="92"/>
      <c r="AA12" s="92"/>
      <c r="AB12" s="92"/>
      <c r="AC12" s="92"/>
    </row>
    <row r="13" spans="1:29" s="91" customFormat="1" ht="15.75" customHeight="1" thickBot="1" thickTop="1">
      <c r="A13" s="230" t="s">
        <v>133</v>
      </c>
      <c r="B13" s="234">
        <v>2</v>
      </c>
      <c r="C13" s="235">
        <v>1</v>
      </c>
      <c r="D13" s="233">
        <v>0</v>
      </c>
      <c r="E13" s="233">
        <v>0</v>
      </c>
      <c r="F13" s="233">
        <v>0</v>
      </c>
      <c r="G13" s="233">
        <v>0</v>
      </c>
      <c r="H13" s="233">
        <v>0</v>
      </c>
      <c r="I13" s="233">
        <v>0</v>
      </c>
      <c r="J13" s="233">
        <v>0</v>
      </c>
      <c r="K13" s="233">
        <v>0</v>
      </c>
      <c r="L13" s="233">
        <v>0</v>
      </c>
      <c r="M13" s="233">
        <v>0</v>
      </c>
      <c r="N13" s="233">
        <v>0</v>
      </c>
      <c r="O13" s="227">
        <v>0</v>
      </c>
      <c r="P13" s="233">
        <v>0</v>
      </c>
      <c r="Q13" s="233">
        <v>0</v>
      </c>
      <c r="R13" s="227">
        <v>1</v>
      </c>
      <c r="S13" s="236"/>
      <c r="T13" s="237" t="s">
        <v>95</v>
      </c>
      <c r="V13" s="92"/>
      <c r="W13" s="92"/>
      <c r="X13" s="92"/>
      <c r="Y13" s="92"/>
      <c r="Z13" s="92"/>
      <c r="AA13" s="92"/>
      <c r="AB13" s="92"/>
      <c r="AC13" s="92"/>
    </row>
    <row r="14" spans="1:29" s="91" customFormat="1" ht="15.75" customHeight="1" thickBot="1" thickTop="1">
      <c r="A14" s="147" t="s">
        <v>134</v>
      </c>
      <c r="B14" s="234">
        <v>13</v>
      </c>
      <c r="C14" s="235">
        <v>4</v>
      </c>
      <c r="D14" s="233">
        <v>0</v>
      </c>
      <c r="E14" s="233">
        <v>4</v>
      </c>
      <c r="F14" s="233">
        <v>0</v>
      </c>
      <c r="G14" s="233">
        <v>4</v>
      </c>
      <c r="H14" s="233">
        <v>0</v>
      </c>
      <c r="I14" s="233">
        <v>1</v>
      </c>
      <c r="J14" s="233">
        <v>1</v>
      </c>
      <c r="K14" s="233">
        <v>0</v>
      </c>
      <c r="L14" s="233">
        <v>0</v>
      </c>
      <c r="M14" s="227">
        <v>2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6"/>
      <c r="T14" s="237" t="s">
        <v>89</v>
      </c>
      <c r="V14" s="92"/>
      <c r="W14" s="92"/>
      <c r="X14" s="92"/>
      <c r="Y14" s="92"/>
      <c r="Z14" s="92"/>
      <c r="AA14" s="92"/>
      <c r="AB14" s="92"/>
      <c r="AC14" s="92"/>
    </row>
    <row r="15" spans="1:29" s="91" customFormat="1" ht="15.75" customHeight="1" thickBot="1" thickTop="1">
      <c r="A15" s="230" t="s">
        <v>135</v>
      </c>
      <c r="B15" s="234">
        <v>40</v>
      </c>
      <c r="C15" s="235">
        <v>20</v>
      </c>
      <c r="D15" s="232">
        <v>8</v>
      </c>
      <c r="E15" s="229">
        <v>12</v>
      </c>
      <c r="F15" s="233">
        <v>1</v>
      </c>
      <c r="G15" s="233">
        <v>12</v>
      </c>
      <c r="H15" s="233">
        <v>1</v>
      </c>
      <c r="I15" s="233">
        <v>2</v>
      </c>
      <c r="J15" s="233">
        <v>1</v>
      </c>
      <c r="K15" s="227">
        <v>4</v>
      </c>
      <c r="L15" s="233">
        <v>0</v>
      </c>
      <c r="M15" s="227">
        <v>2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6"/>
      <c r="T15" s="237" t="s">
        <v>90</v>
      </c>
      <c r="V15" s="92"/>
      <c r="W15" s="92"/>
      <c r="X15" s="92"/>
      <c r="Y15" s="92"/>
      <c r="Z15" s="92"/>
      <c r="AA15" s="92"/>
      <c r="AB15" s="92"/>
      <c r="AC15" s="92"/>
    </row>
    <row r="16" spans="1:29" s="91" customFormat="1" ht="15.75" customHeight="1" thickBot="1" thickTop="1">
      <c r="A16" s="230" t="s">
        <v>136</v>
      </c>
      <c r="B16" s="234">
        <v>43</v>
      </c>
      <c r="C16" s="235">
        <v>20</v>
      </c>
      <c r="D16" s="229">
        <v>12</v>
      </c>
      <c r="E16" s="232">
        <v>8</v>
      </c>
      <c r="F16" s="233">
        <v>1</v>
      </c>
      <c r="G16" s="233">
        <v>7</v>
      </c>
      <c r="H16" s="233">
        <v>1</v>
      </c>
      <c r="I16" s="233">
        <v>2</v>
      </c>
      <c r="J16" s="233">
        <v>1</v>
      </c>
      <c r="K16" s="227">
        <v>2</v>
      </c>
      <c r="L16" s="233">
        <v>0</v>
      </c>
      <c r="M16" s="227">
        <v>1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6"/>
      <c r="T16" s="237" t="s">
        <v>91</v>
      </c>
      <c r="V16" s="92"/>
      <c r="W16" s="92"/>
      <c r="X16" s="92"/>
      <c r="Y16" s="92"/>
      <c r="Z16" s="92"/>
      <c r="AA16" s="92"/>
      <c r="AB16" s="92"/>
      <c r="AC16" s="92"/>
    </row>
    <row r="17" spans="1:29" s="91" customFormat="1" ht="15.75" customHeight="1" thickBot="1" thickTop="1">
      <c r="A17" s="238" t="s">
        <v>137</v>
      </c>
      <c r="B17" s="234">
        <v>41</v>
      </c>
      <c r="C17" s="235">
        <v>20</v>
      </c>
      <c r="D17" s="229">
        <v>11</v>
      </c>
      <c r="E17" s="232">
        <v>9</v>
      </c>
      <c r="F17" s="233">
        <v>2</v>
      </c>
      <c r="G17" s="233">
        <v>7</v>
      </c>
      <c r="H17" s="233">
        <v>1</v>
      </c>
      <c r="I17" s="233">
        <v>2</v>
      </c>
      <c r="J17" s="233">
        <v>1</v>
      </c>
      <c r="K17" s="227">
        <v>2</v>
      </c>
      <c r="L17" s="233">
        <v>0</v>
      </c>
      <c r="M17" s="227">
        <v>1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6"/>
      <c r="T17" s="237" t="s">
        <v>92</v>
      </c>
      <c r="V17" s="92"/>
      <c r="W17" s="92"/>
      <c r="X17" s="92"/>
      <c r="Y17" s="92"/>
      <c r="Z17" s="92"/>
      <c r="AA17" s="92"/>
      <c r="AB17" s="92"/>
      <c r="AC17" s="92"/>
    </row>
    <row r="18" spans="1:29" s="91" customFormat="1" ht="15.75" customHeight="1" thickBot="1" thickTop="1">
      <c r="A18" s="230" t="s">
        <v>138</v>
      </c>
      <c r="B18" s="234">
        <v>42</v>
      </c>
      <c r="C18" s="235">
        <v>20</v>
      </c>
      <c r="D18" s="232">
        <v>13</v>
      </c>
      <c r="E18" s="229">
        <v>6</v>
      </c>
      <c r="F18" s="233">
        <v>0</v>
      </c>
      <c r="G18" s="233">
        <v>6</v>
      </c>
      <c r="H18" s="233">
        <v>1</v>
      </c>
      <c r="I18" s="233">
        <v>2</v>
      </c>
      <c r="J18" s="233">
        <v>1</v>
      </c>
      <c r="K18" s="233">
        <v>0</v>
      </c>
      <c r="L18" s="233">
        <v>0</v>
      </c>
      <c r="M18" s="233">
        <v>2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6"/>
      <c r="T18" s="237" t="s">
        <v>93</v>
      </c>
      <c r="V18" s="92"/>
      <c r="W18" s="92"/>
      <c r="X18" s="92"/>
      <c r="Y18" s="92"/>
      <c r="Z18" s="92"/>
      <c r="AA18" s="92"/>
      <c r="AB18" s="92"/>
      <c r="AC18" s="92"/>
    </row>
    <row r="19" spans="1:29" s="91" customFormat="1" ht="15.75" customHeight="1" thickBot="1" thickTop="1">
      <c r="A19" s="230" t="s">
        <v>139</v>
      </c>
      <c r="B19" s="234">
        <v>4</v>
      </c>
      <c r="C19" s="235">
        <v>2</v>
      </c>
      <c r="D19" s="233">
        <v>2</v>
      </c>
      <c r="E19" s="233">
        <v>0</v>
      </c>
      <c r="F19" s="233">
        <v>0</v>
      </c>
      <c r="G19" s="233">
        <v>0</v>
      </c>
      <c r="H19" s="233">
        <v>0</v>
      </c>
      <c r="I19" s="233">
        <v>0</v>
      </c>
      <c r="J19" s="233">
        <v>0</v>
      </c>
      <c r="K19" s="233">
        <v>0</v>
      </c>
      <c r="L19" s="233">
        <v>0</v>
      </c>
      <c r="M19" s="233">
        <v>0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236"/>
      <c r="T19" s="237" t="s">
        <v>94</v>
      </c>
      <c r="V19" s="92"/>
      <c r="W19" s="92"/>
      <c r="X19" s="92"/>
      <c r="Y19" s="92"/>
      <c r="Z19" s="92"/>
      <c r="AA19" s="92"/>
      <c r="AB19" s="92"/>
      <c r="AC19" s="92"/>
    </row>
    <row r="20" spans="1:29" s="91" customFormat="1" ht="15.75" customHeight="1" thickBot="1" thickTop="1">
      <c r="A20" s="230" t="s">
        <v>140</v>
      </c>
      <c r="B20" s="234">
        <v>3</v>
      </c>
      <c r="C20" s="235">
        <v>1</v>
      </c>
      <c r="D20" s="233">
        <v>0</v>
      </c>
      <c r="E20" s="233">
        <v>0</v>
      </c>
      <c r="F20" s="233">
        <v>0</v>
      </c>
      <c r="G20" s="233">
        <v>0</v>
      </c>
      <c r="H20" s="233">
        <v>0</v>
      </c>
      <c r="I20" s="233">
        <v>0</v>
      </c>
      <c r="J20" s="233">
        <v>0</v>
      </c>
      <c r="K20" s="233">
        <v>0</v>
      </c>
      <c r="L20" s="233">
        <v>0</v>
      </c>
      <c r="M20" s="233">
        <v>0</v>
      </c>
      <c r="N20" s="233">
        <v>0</v>
      </c>
      <c r="O20" s="233">
        <v>1</v>
      </c>
      <c r="P20" s="233">
        <v>0</v>
      </c>
      <c r="Q20" s="233">
        <v>0</v>
      </c>
      <c r="R20" s="233">
        <v>0</v>
      </c>
      <c r="S20" s="236"/>
      <c r="T20" s="237" t="s">
        <v>89</v>
      </c>
      <c r="V20" s="92"/>
      <c r="W20" s="92"/>
      <c r="X20" s="92"/>
      <c r="Y20" s="92"/>
      <c r="Z20" s="92"/>
      <c r="AA20" s="92"/>
      <c r="AB20" s="92"/>
      <c r="AC20" s="92"/>
    </row>
    <row r="21" spans="1:29" s="91" customFormat="1" ht="15.75" customHeight="1" thickBot="1" thickTop="1">
      <c r="A21" s="147" t="s">
        <v>120</v>
      </c>
      <c r="B21" s="234">
        <v>11</v>
      </c>
      <c r="C21" s="235">
        <v>3</v>
      </c>
      <c r="D21" s="233">
        <v>0</v>
      </c>
      <c r="E21" s="233">
        <v>3</v>
      </c>
      <c r="F21" s="233">
        <v>0</v>
      </c>
      <c r="G21" s="233">
        <v>3</v>
      </c>
      <c r="H21" s="233">
        <v>0</v>
      </c>
      <c r="I21" s="233">
        <v>1</v>
      </c>
      <c r="J21" s="233">
        <v>0</v>
      </c>
      <c r="K21" s="233">
        <v>0</v>
      </c>
      <c r="L21" s="233">
        <v>0</v>
      </c>
      <c r="M21" s="227">
        <v>2</v>
      </c>
      <c r="N21" s="233">
        <v>0</v>
      </c>
      <c r="O21" s="233">
        <v>0</v>
      </c>
      <c r="P21" s="233">
        <v>0</v>
      </c>
      <c r="Q21" s="233">
        <v>0</v>
      </c>
      <c r="R21" s="233">
        <v>0</v>
      </c>
      <c r="S21" s="236"/>
      <c r="T21" s="237" t="s">
        <v>95</v>
      </c>
      <c r="V21" s="92"/>
      <c r="W21" s="92"/>
      <c r="X21" s="92"/>
      <c r="Y21" s="92"/>
      <c r="Z21" s="92"/>
      <c r="AA21" s="92"/>
      <c r="AB21" s="92"/>
      <c r="AC21" s="92"/>
    </row>
    <row r="22" spans="1:29" s="91" customFormat="1" ht="15.75" customHeight="1" thickBot="1" thickTop="1">
      <c r="A22" s="230" t="s">
        <v>119</v>
      </c>
      <c r="B22" s="234">
        <v>42</v>
      </c>
      <c r="C22" s="235">
        <v>21</v>
      </c>
      <c r="D22" s="229">
        <v>8</v>
      </c>
      <c r="E22" s="232">
        <v>13</v>
      </c>
      <c r="F22" s="233">
        <v>3</v>
      </c>
      <c r="G22" s="233">
        <v>10</v>
      </c>
      <c r="H22" s="233">
        <v>1</v>
      </c>
      <c r="I22" s="233">
        <v>2</v>
      </c>
      <c r="J22" s="233">
        <v>1</v>
      </c>
      <c r="K22" s="227">
        <v>2</v>
      </c>
      <c r="L22" s="233">
        <v>0</v>
      </c>
      <c r="M22" s="227">
        <v>4</v>
      </c>
      <c r="N22" s="233">
        <v>0</v>
      </c>
      <c r="O22" s="233">
        <v>0</v>
      </c>
      <c r="P22" s="233">
        <v>0</v>
      </c>
      <c r="Q22" s="233">
        <v>0</v>
      </c>
      <c r="R22" s="233">
        <v>0</v>
      </c>
      <c r="S22" s="236"/>
      <c r="T22" s="237" t="s">
        <v>89</v>
      </c>
      <c r="V22" s="92"/>
      <c r="W22" s="92"/>
      <c r="X22" s="92"/>
      <c r="Y22" s="92"/>
      <c r="Z22" s="92"/>
      <c r="AA22" s="92"/>
      <c r="AB22" s="92"/>
      <c r="AC22" s="92"/>
    </row>
    <row r="23" spans="1:29" s="91" customFormat="1" ht="15.75" customHeight="1" thickBot="1" thickTop="1">
      <c r="A23" s="230" t="s">
        <v>96</v>
      </c>
      <c r="B23" s="234">
        <v>44</v>
      </c>
      <c r="C23" s="235">
        <v>21</v>
      </c>
      <c r="D23" s="232">
        <v>18</v>
      </c>
      <c r="E23" s="229">
        <v>3</v>
      </c>
      <c r="F23" s="233">
        <v>1</v>
      </c>
      <c r="G23" s="233">
        <v>2</v>
      </c>
      <c r="H23" s="233">
        <v>0</v>
      </c>
      <c r="I23" s="233">
        <v>0</v>
      </c>
      <c r="J23" s="233">
        <v>0</v>
      </c>
      <c r="K23" s="227">
        <v>1</v>
      </c>
      <c r="L23" s="233">
        <v>0</v>
      </c>
      <c r="M23" s="227">
        <v>1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6"/>
      <c r="T23" s="237" t="s">
        <v>90</v>
      </c>
      <c r="V23" s="92"/>
      <c r="W23" s="92"/>
      <c r="X23" s="92"/>
      <c r="Y23" s="92"/>
      <c r="Z23" s="92"/>
      <c r="AA23" s="92"/>
      <c r="AB23" s="92"/>
      <c r="AC23" s="92"/>
    </row>
    <row r="24" spans="1:29" s="91" customFormat="1" ht="15.75" customHeight="1" thickBot="1" thickTop="1">
      <c r="A24" s="230" t="s">
        <v>118</v>
      </c>
      <c r="B24" s="234">
        <v>42</v>
      </c>
      <c r="C24" s="235">
        <v>20</v>
      </c>
      <c r="D24" s="229">
        <v>10</v>
      </c>
      <c r="E24" s="232">
        <v>10</v>
      </c>
      <c r="F24" s="233">
        <v>3</v>
      </c>
      <c r="G24" s="233">
        <v>7</v>
      </c>
      <c r="H24" s="233">
        <v>1</v>
      </c>
      <c r="I24" s="233">
        <v>2</v>
      </c>
      <c r="J24" s="233">
        <v>1</v>
      </c>
      <c r="K24" s="227">
        <v>2</v>
      </c>
      <c r="L24" s="233">
        <v>0</v>
      </c>
      <c r="M24" s="227">
        <v>1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6"/>
      <c r="T24" s="237" t="s">
        <v>91</v>
      </c>
      <c r="V24" s="92"/>
      <c r="W24" s="92"/>
      <c r="X24" s="92"/>
      <c r="Y24" s="92"/>
      <c r="Z24" s="92"/>
      <c r="AA24" s="92"/>
      <c r="AB24" s="92"/>
      <c r="AC24" s="92"/>
    </row>
    <row r="25" spans="1:29" s="91" customFormat="1" ht="15.75" customHeight="1" thickBot="1" thickTop="1">
      <c r="A25" s="230" t="s">
        <v>117</v>
      </c>
      <c r="B25" s="234">
        <v>41</v>
      </c>
      <c r="C25" s="235">
        <v>20</v>
      </c>
      <c r="D25" s="229">
        <v>10</v>
      </c>
      <c r="E25" s="232">
        <v>10</v>
      </c>
      <c r="F25" s="233">
        <v>2</v>
      </c>
      <c r="G25" s="233">
        <v>8</v>
      </c>
      <c r="H25" s="233">
        <v>1</v>
      </c>
      <c r="I25" s="233">
        <v>2</v>
      </c>
      <c r="J25" s="233">
        <v>1</v>
      </c>
      <c r="K25" s="227">
        <v>2</v>
      </c>
      <c r="L25" s="233">
        <v>0</v>
      </c>
      <c r="M25" s="227">
        <v>2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  <c r="S25" s="236"/>
      <c r="T25" s="237" t="s">
        <v>92</v>
      </c>
      <c r="V25" s="92"/>
      <c r="W25" s="92"/>
      <c r="X25" s="92"/>
      <c r="Y25" s="92"/>
      <c r="Z25" s="92"/>
      <c r="AA25" s="92"/>
      <c r="AB25" s="92"/>
      <c r="AC25" s="92"/>
    </row>
    <row r="26" spans="1:29" s="91" customFormat="1" ht="15.75" customHeight="1" thickBot="1" thickTop="1">
      <c r="A26" s="238" t="s">
        <v>116</v>
      </c>
      <c r="B26" s="234">
        <v>9</v>
      </c>
      <c r="C26" s="235">
        <v>3</v>
      </c>
      <c r="D26" s="233">
        <v>2</v>
      </c>
      <c r="E26" s="233">
        <v>1</v>
      </c>
      <c r="F26" s="233">
        <v>0</v>
      </c>
      <c r="G26" s="233">
        <v>1</v>
      </c>
      <c r="H26" s="233">
        <v>0</v>
      </c>
      <c r="I26" s="233">
        <v>0</v>
      </c>
      <c r="J26" s="233">
        <v>0</v>
      </c>
      <c r="K26" s="233">
        <v>0</v>
      </c>
      <c r="L26" s="233">
        <v>0</v>
      </c>
      <c r="M26" s="233">
        <v>1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6"/>
      <c r="T26" s="237" t="s">
        <v>93</v>
      </c>
      <c r="V26" s="92"/>
      <c r="W26" s="92"/>
      <c r="X26" s="92"/>
      <c r="Y26" s="92"/>
      <c r="Z26" s="92"/>
      <c r="AA26" s="92"/>
      <c r="AB26" s="92"/>
      <c r="AC26" s="92"/>
    </row>
    <row r="27" spans="1:29" s="91" customFormat="1" ht="15.75" customHeight="1" thickBot="1" thickTop="1">
      <c r="A27" s="230" t="s">
        <v>115</v>
      </c>
      <c r="B27" s="234">
        <v>3</v>
      </c>
      <c r="C27" s="235">
        <v>2</v>
      </c>
      <c r="D27" s="233">
        <v>0</v>
      </c>
      <c r="E27" s="227">
        <v>2</v>
      </c>
      <c r="F27" s="233">
        <v>0</v>
      </c>
      <c r="G27" s="233">
        <v>1</v>
      </c>
      <c r="H27" s="233">
        <v>1</v>
      </c>
      <c r="I27" s="233">
        <v>0</v>
      </c>
      <c r="J27" s="233">
        <v>0</v>
      </c>
      <c r="K27" s="233">
        <v>0</v>
      </c>
      <c r="L27" s="233">
        <v>0</v>
      </c>
      <c r="M27" s="233">
        <v>1</v>
      </c>
      <c r="N27" s="233">
        <v>0</v>
      </c>
      <c r="O27" s="227">
        <v>0</v>
      </c>
      <c r="P27" s="233">
        <v>0</v>
      </c>
      <c r="Q27" s="233">
        <v>0</v>
      </c>
      <c r="R27" s="233">
        <v>0</v>
      </c>
      <c r="S27" s="236"/>
      <c r="T27" s="237" t="s">
        <v>94</v>
      </c>
      <c r="V27" s="92"/>
      <c r="W27" s="92"/>
      <c r="X27" s="92"/>
      <c r="Y27" s="92"/>
      <c r="Z27" s="92"/>
      <c r="AA27" s="92"/>
      <c r="AB27" s="92"/>
      <c r="AC27" s="92"/>
    </row>
    <row r="28" spans="1:29" s="91" customFormat="1" ht="15.75" customHeight="1" thickBot="1" thickTop="1">
      <c r="A28" s="147" t="s">
        <v>114</v>
      </c>
      <c r="B28" s="234">
        <v>13</v>
      </c>
      <c r="C28" s="235">
        <v>3</v>
      </c>
      <c r="D28" s="233">
        <v>0</v>
      </c>
      <c r="E28" s="233">
        <v>3</v>
      </c>
      <c r="F28" s="233">
        <v>0</v>
      </c>
      <c r="G28" s="233">
        <v>3</v>
      </c>
      <c r="H28" s="233">
        <v>1</v>
      </c>
      <c r="I28" s="233">
        <v>1</v>
      </c>
      <c r="J28" s="233">
        <v>0</v>
      </c>
      <c r="K28" s="233">
        <v>0</v>
      </c>
      <c r="L28" s="233">
        <v>0</v>
      </c>
      <c r="M28" s="227">
        <v>1</v>
      </c>
      <c r="N28" s="233">
        <v>0</v>
      </c>
      <c r="O28" s="233">
        <v>0</v>
      </c>
      <c r="P28" s="233">
        <v>0</v>
      </c>
      <c r="Q28" s="233">
        <v>0</v>
      </c>
      <c r="R28" s="233">
        <v>0</v>
      </c>
      <c r="S28" s="236"/>
      <c r="T28" s="237" t="s">
        <v>95</v>
      </c>
      <c r="V28" s="92"/>
      <c r="W28" s="92"/>
      <c r="X28" s="92"/>
      <c r="Y28" s="92"/>
      <c r="Z28" s="92"/>
      <c r="AA28" s="92"/>
      <c r="AB28" s="92"/>
      <c r="AC28" s="92"/>
    </row>
    <row r="29" spans="1:29" s="91" customFormat="1" ht="15.75" customHeight="1" thickBot="1" thickTop="1">
      <c r="A29" s="230" t="s">
        <v>113</v>
      </c>
      <c r="B29" s="234">
        <v>41</v>
      </c>
      <c r="C29" s="235">
        <v>18</v>
      </c>
      <c r="D29" s="227">
        <v>0</v>
      </c>
      <c r="E29" s="227">
        <v>0</v>
      </c>
      <c r="F29" s="233">
        <v>0</v>
      </c>
      <c r="G29" s="233">
        <v>0</v>
      </c>
      <c r="H29" s="233">
        <v>0</v>
      </c>
      <c r="I29" s="233">
        <v>0</v>
      </c>
      <c r="J29" s="233">
        <v>0</v>
      </c>
      <c r="K29" s="233">
        <v>0</v>
      </c>
      <c r="L29" s="233">
        <v>0</v>
      </c>
      <c r="M29" s="233">
        <v>0</v>
      </c>
      <c r="N29" s="233">
        <v>0</v>
      </c>
      <c r="O29" s="233">
        <v>0</v>
      </c>
      <c r="P29" s="233">
        <v>0</v>
      </c>
      <c r="Q29" s="227">
        <v>3</v>
      </c>
      <c r="R29" s="227">
        <v>15</v>
      </c>
      <c r="S29" s="236"/>
      <c r="T29" s="237" t="s">
        <v>89</v>
      </c>
      <c r="V29" s="92"/>
      <c r="W29" s="92"/>
      <c r="X29" s="92"/>
      <c r="Y29" s="92"/>
      <c r="Z29" s="92"/>
      <c r="AA29" s="92"/>
      <c r="AB29" s="92"/>
      <c r="AC29" s="92"/>
    </row>
    <row r="30" spans="1:29" s="91" customFormat="1" ht="15.75" customHeight="1" thickBot="1" thickTop="1">
      <c r="A30" s="230" t="s">
        <v>112</v>
      </c>
      <c r="B30" s="234">
        <v>40</v>
      </c>
      <c r="C30" s="235">
        <v>19</v>
      </c>
      <c r="D30" s="229">
        <v>10</v>
      </c>
      <c r="E30" s="232">
        <v>9</v>
      </c>
      <c r="F30" s="233">
        <v>1</v>
      </c>
      <c r="G30" s="233">
        <v>8</v>
      </c>
      <c r="H30" s="233">
        <v>1</v>
      </c>
      <c r="I30" s="233">
        <v>2</v>
      </c>
      <c r="J30" s="233">
        <v>1</v>
      </c>
      <c r="K30" s="227">
        <v>2</v>
      </c>
      <c r="L30" s="233">
        <v>0</v>
      </c>
      <c r="M30" s="227">
        <v>2</v>
      </c>
      <c r="N30" s="233">
        <v>0</v>
      </c>
      <c r="O30" s="233">
        <v>0</v>
      </c>
      <c r="P30" s="233">
        <v>0</v>
      </c>
      <c r="Q30" s="233">
        <v>0</v>
      </c>
      <c r="R30" s="233">
        <v>0</v>
      </c>
      <c r="S30" s="236"/>
      <c r="T30" s="237" t="s">
        <v>90</v>
      </c>
      <c r="V30" s="92"/>
      <c r="W30" s="92"/>
      <c r="X30" s="92"/>
      <c r="Y30" s="92"/>
      <c r="Z30" s="92"/>
      <c r="AA30" s="92"/>
      <c r="AB30" s="92"/>
      <c r="AC30" s="92"/>
    </row>
    <row r="31" spans="1:29" s="91" customFormat="1" ht="15.75" customHeight="1" thickBot="1" thickTop="1">
      <c r="A31" s="230" t="s">
        <v>111</v>
      </c>
      <c r="B31" s="234">
        <v>41</v>
      </c>
      <c r="C31" s="235">
        <v>19</v>
      </c>
      <c r="D31" s="229">
        <v>11</v>
      </c>
      <c r="E31" s="232">
        <v>9</v>
      </c>
      <c r="F31" s="233">
        <v>0</v>
      </c>
      <c r="G31" s="233">
        <v>9</v>
      </c>
      <c r="H31" s="233">
        <v>1</v>
      </c>
      <c r="I31" s="233">
        <v>1</v>
      </c>
      <c r="J31" s="233">
        <v>0</v>
      </c>
      <c r="K31" s="227">
        <v>3</v>
      </c>
      <c r="L31" s="233">
        <v>0</v>
      </c>
      <c r="M31" s="227">
        <v>3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6"/>
      <c r="T31" s="237" t="s">
        <v>91</v>
      </c>
      <c r="V31" s="92"/>
      <c r="W31" s="92"/>
      <c r="X31" s="92"/>
      <c r="Y31" s="92"/>
      <c r="Z31" s="92"/>
      <c r="AA31" s="92"/>
      <c r="AB31" s="92"/>
      <c r="AC31" s="92"/>
    </row>
    <row r="32" spans="1:29" s="91" customFormat="1" ht="15.75" customHeight="1" thickBot="1" thickTop="1">
      <c r="A32" s="230" t="s">
        <v>110</v>
      </c>
      <c r="B32" s="234">
        <v>43</v>
      </c>
      <c r="C32" s="235">
        <v>21</v>
      </c>
      <c r="D32" s="229">
        <v>10</v>
      </c>
      <c r="E32" s="232">
        <v>11</v>
      </c>
      <c r="F32" s="233">
        <v>1</v>
      </c>
      <c r="G32" s="233">
        <v>10</v>
      </c>
      <c r="H32" s="233">
        <v>1</v>
      </c>
      <c r="I32" s="233">
        <v>2</v>
      </c>
      <c r="J32" s="233">
        <v>1</v>
      </c>
      <c r="K32" s="227">
        <v>4</v>
      </c>
      <c r="L32" s="233">
        <v>0</v>
      </c>
      <c r="M32" s="227">
        <v>2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236"/>
      <c r="T32" s="237" t="s">
        <v>92</v>
      </c>
      <c r="V32" s="92"/>
      <c r="W32" s="92"/>
      <c r="X32" s="92"/>
      <c r="Y32" s="92"/>
      <c r="Z32" s="92"/>
      <c r="AA32" s="92"/>
      <c r="AB32" s="92"/>
      <c r="AC32" s="92"/>
    </row>
    <row r="33" spans="1:29" s="91" customFormat="1" ht="15.75" customHeight="1" thickBot="1" thickTop="1">
      <c r="A33" s="238" t="s">
        <v>109</v>
      </c>
      <c r="B33" s="234">
        <v>4</v>
      </c>
      <c r="C33" s="235">
        <v>2</v>
      </c>
      <c r="D33" s="233">
        <v>2</v>
      </c>
      <c r="E33" s="233">
        <v>0</v>
      </c>
      <c r="F33" s="233">
        <v>0</v>
      </c>
      <c r="G33" s="233">
        <v>0</v>
      </c>
      <c r="H33" s="233">
        <v>0</v>
      </c>
      <c r="I33" s="233">
        <v>0</v>
      </c>
      <c r="J33" s="233">
        <v>0</v>
      </c>
      <c r="K33" s="233">
        <v>0</v>
      </c>
      <c r="L33" s="233">
        <v>0</v>
      </c>
      <c r="M33" s="233">
        <v>0</v>
      </c>
      <c r="N33" s="233">
        <v>0</v>
      </c>
      <c r="O33" s="233">
        <v>0</v>
      </c>
      <c r="P33" s="233">
        <v>0</v>
      </c>
      <c r="Q33" s="233">
        <v>0</v>
      </c>
      <c r="R33" s="233">
        <v>0</v>
      </c>
      <c r="S33" s="236"/>
      <c r="T33" s="237" t="s">
        <v>93</v>
      </c>
      <c r="V33" s="92"/>
      <c r="W33" s="92"/>
      <c r="X33" s="92"/>
      <c r="Y33" s="92"/>
      <c r="Z33" s="92"/>
      <c r="AA33" s="92"/>
      <c r="AB33" s="92"/>
      <c r="AC33" s="92"/>
    </row>
    <row r="34" spans="1:29" s="91" customFormat="1" ht="15.75" customHeight="1" thickBot="1" thickTop="1">
      <c r="A34" s="230" t="s">
        <v>108</v>
      </c>
      <c r="B34" s="234">
        <v>1</v>
      </c>
      <c r="C34" s="235">
        <v>1</v>
      </c>
      <c r="D34" s="233">
        <v>0</v>
      </c>
      <c r="E34" s="227">
        <v>1</v>
      </c>
      <c r="F34" s="233">
        <v>0</v>
      </c>
      <c r="G34" s="233">
        <v>1</v>
      </c>
      <c r="H34" s="233">
        <v>0</v>
      </c>
      <c r="I34" s="233">
        <v>1</v>
      </c>
      <c r="J34" s="233">
        <v>0</v>
      </c>
      <c r="K34" s="233">
        <v>0</v>
      </c>
      <c r="L34" s="233">
        <v>0</v>
      </c>
      <c r="M34" s="233">
        <v>0</v>
      </c>
      <c r="N34" s="233">
        <v>0</v>
      </c>
      <c r="O34" s="227">
        <v>0</v>
      </c>
      <c r="P34" s="233">
        <v>0</v>
      </c>
      <c r="Q34" s="233">
        <v>0</v>
      </c>
      <c r="R34" s="233">
        <v>0</v>
      </c>
      <c r="S34" s="236"/>
      <c r="T34" s="237" t="s">
        <v>94</v>
      </c>
      <c r="V34" s="92"/>
      <c r="W34" s="92"/>
      <c r="X34" s="92"/>
      <c r="Y34" s="92"/>
      <c r="Z34" s="92"/>
      <c r="AA34" s="92"/>
      <c r="AB34" s="92"/>
      <c r="AC34" s="92"/>
    </row>
    <row r="35" spans="1:29" s="91" customFormat="1" ht="15.75" customHeight="1" thickBot="1" thickTop="1">
      <c r="A35" s="147" t="s">
        <v>100</v>
      </c>
      <c r="B35" s="234">
        <v>13</v>
      </c>
      <c r="C35" s="235">
        <v>3</v>
      </c>
      <c r="D35" s="233">
        <v>0</v>
      </c>
      <c r="E35" s="233">
        <v>3</v>
      </c>
      <c r="F35" s="233">
        <v>0</v>
      </c>
      <c r="G35" s="233">
        <v>3</v>
      </c>
      <c r="H35" s="233">
        <v>0</v>
      </c>
      <c r="I35" s="233">
        <v>1</v>
      </c>
      <c r="J35" s="233">
        <v>0</v>
      </c>
      <c r="K35" s="233">
        <v>0</v>
      </c>
      <c r="L35" s="233">
        <v>0</v>
      </c>
      <c r="M35" s="249">
        <v>2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6"/>
      <c r="T35" s="237" t="s">
        <v>95</v>
      </c>
      <c r="V35" s="92"/>
      <c r="W35" s="92"/>
      <c r="X35" s="92"/>
      <c r="Y35" s="92"/>
      <c r="Z35" s="92"/>
      <c r="AA35" s="92"/>
      <c r="AB35" s="92"/>
      <c r="AC35" s="92"/>
    </row>
    <row r="36" spans="1:29" s="91" customFormat="1" ht="15.75" customHeight="1" thickBot="1" thickTop="1">
      <c r="A36" s="230" t="s">
        <v>101</v>
      </c>
      <c r="B36" s="234">
        <v>42</v>
      </c>
      <c r="C36" s="235">
        <v>20</v>
      </c>
      <c r="D36" s="229">
        <v>8</v>
      </c>
      <c r="E36" s="232">
        <v>12</v>
      </c>
      <c r="F36" s="233">
        <v>2</v>
      </c>
      <c r="G36" s="233">
        <v>10</v>
      </c>
      <c r="H36" s="233">
        <v>1</v>
      </c>
      <c r="I36" s="233">
        <v>2</v>
      </c>
      <c r="J36" s="233">
        <v>1</v>
      </c>
      <c r="K36" s="227">
        <v>4</v>
      </c>
      <c r="L36" s="233">
        <v>0</v>
      </c>
      <c r="M36" s="227">
        <v>2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6"/>
      <c r="T36" s="237" t="s">
        <v>89</v>
      </c>
      <c r="V36" s="92"/>
      <c r="W36" s="92"/>
      <c r="X36" s="92"/>
      <c r="Y36" s="92"/>
      <c r="Z36" s="92"/>
      <c r="AA36" s="92"/>
      <c r="AB36" s="92"/>
      <c r="AC36" s="92"/>
    </row>
    <row r="37" spans="1:29" s="91" customFormat="1" ht="15.75" customHeight="1" thickBot="1" thickTop="1">
      <c r="A37" s="230" t="s">
        <v>102</v>
      </c>
      <c r="B37" s="234">
        <v>34</v>
      </c>
      <c r="C37" s="235">
        <v>20</v>
      </c>
      <c r="D37" s="229">
        <v>4</v>
      </c>
      <c r="E37" s="232">
        <v>15</v>
      </c>
      <c r="F37" s="233">
        <v>2</v>
      </c>
      <c r="G37" s="233">
        <v>13</v>
      </c>
      <c r="H37" s="233">
        <v>1</v>
      </c>
      <c r="I37" s="233">
        <v>2</v>
      </c>
      <c r="J37" s="233">
        <v>1</v>
      </c>
      <c r="K37" s="227">
        <v>4</v>
      </c>
      <c r="L37" s="233">
        <v>0</v>
      </c>
      <c r="M37" s="227">
        <v>5</v>
      </c>
      <c r="N37" s="233">
        <v>0</v>
      </c>
      <c r="O37" s="227">
        <v>1</v>
      </c>
      <c r="P37" s="233">
        <v>0</v>
      </c>
      <c r="Q37" s="233">
        <v>0</v>
      </c>
      <c r="R37" s="233">
        <v>0</v>
      </c>
      <c r="S37" s="236"/>
      <c r="T37" s="237" t="s">
        <v>90</v>
      </c>
      <c r="V37" s="92"/>
      <c r="W37" s="92"/>
      <c r="X37" s="92"/>
      <c r="Y37" s="92"/>
      <c r="Z37" s="92"/>
      <c r="AA37" s="92"/>
      <c r="AB37" s="92"/>
      <c r="AC37" s="92"/>
    </row>
    <row r="38" spans="1:29" s="91" customFormat="1" ht="15.75" customHeight="1" thickBot="1" thickTop="1">
      <c r="A38" s="230" t="s">
        <v>103</v>
      </c>
      <c r="B38" s="234">
        <v>38</v>
      </c>
      <c r="C38" s="235">
        <v>17</v>
      </c>
      <c r="D38" s="227">
        <v>0</v>
      </c>
      <c r="E38" s="227">
        <v>0</v>
      </c>
      <c r="F38" s="233">
        <v>0</v>
      </c>
      <c r="G38" s="233">
        <v>0</v>
      </c>
      <c r="H38" s="233">
        <v>0</v>
      </c>
      <c r="I38" s="233">
        <v>0</v>
      </c>
      <c r="J38" s="233">
        <v>0</v>
      </c>
      <c r="K38" s="233">
        <v>0</v>
      </c>
      <c r="L38" s="233">
        <v>0</v>
      </c>
      <c r="M38" s="233">
        <v>0</v>
      </c>
      <c r="N38" s="233">
        <v>0</v>
      </c>
      <c r="O38" s="233">
        <v>0</v>
      </c>
      <c r="P38" s="233">
        <v>0</v>
      </c>
      <c r="Q38" s="233">
        <v>0</v>
      </c>
      <c r="R38" s="227">
        <v>17</v>
      </c>
      <c r="S38" s="236"/>
      <c r="T38" s="237" t="s">
        <v>91</v>
      </c>
      <c r="V38" s="92"/>
      <c r="W38" s="92"/>
      <c r="X38" s="92"/>
      <c r="Y38" s="92"/>
      <c r="Z38" s="92"/>
      <c r="AA38" s="92"/>
      <c r="AB38" s="92"/>
      <c r="AC38" s="92"/>
    </row>
    <row r="39" spans="1:29" s="91" customFormat="1" ht="15.75" customHeight="1" thickBot="1" thickTop="1">
      <c r="A39" s="230" t="s">
        <v>104</v>
      </c>
      <c r="B39" s="234">
        <v>45</v>
      </c>
      <c r="C39" s="235">
        <v>23</v>
      </c>
      <c r="D39" s="227">
        <v>0</v>
      </c>
      <c r="E39" s="227">
        <v>0</v>
      </c>
      <c r="F39" s="233">
        <v>0</v>
      </c>
      <c r="G39" s="233">
        <v>0</v>
      </c>
      <c r="H39" s="233">
        <v>0</v>
      </c>
      <c r="I39" s="233">
        <v>0</v>
      </c>
      <c r="J39" s="233">
        <v>0</v>
      </c>
      <c r="K39" s="233">
        <v>0</v>
      </c>
      <c r="L39" s="233">
        <v>0</v>
      </c>
      <c r="M39" s="233">
        <v>0</v>
      </c>
      <c r="N39" s="233">
        <v>0</v>
      </c>
      <c r="O39" s="233">
        <v>0</v>
      </c>
      <c r="P39" s="233">
        <v>0</v>
      </c>
      <c r="Q39" s="227">
        <v>1</v>
      </c>
      <c r="R39" s="227">
        <v>22</v>
      </c>
      <c r="S39" s="236"/>
      <c r="T39" s="237" t="s">
        <v>92</v>
      </c>
      <c r="V39" s="92"/>
      <c r="W39" s="92"/>
      <c r="X39" s="92"/>
      <c r="Y39" s="92"/>
      <c r="Z39" s="92"/>
      <c r="AA39" s="92"/>
      <c r="AB39" s="92"/>
      <c r="AC39" s="92"/>
    </row>
    <row r="40" spans="1:29" s="91" customFormat="1" ht="15.75" customHeight="1" thickBot="1" thickTop="1">
      <c r="A40" s="238" t="s">
        <v>105</v>
      </c>
      <c r="B40" s="234">
        <v>5</v>
      </c>
      <c r="C40" s="235">
        <v>3</v>
      </c>
      <c r="D40" s="227">
        <v>0</v>
      </c>
      <c r="E40" s="233">
        <v>0</v>
      </c>
      <c r="F40" s="233">
        <v>0</v>
      </c>
      <c r="G40" s="233">
        <v>0</v>
      </c>
      <c r="H40" s="233">
        <v>0</v>
      </c>
      <c r="I40" s="233">
        <v>0</v>
      </c>
      <c r="J40" s="233">
        <v>0</v>
      </c>
      <c r="K40" s="233">
        <v>0</v>
      </c>
      <c r="L40" s="233">
        <v>0</v>
      </c>
      <c r="M40" s="233">
        <v>0</v>
      </c>
      <c r="N40" s="233">
        <v>0</v>
      </c>
      <c r="O40" s="233">
        <v>0</v>
      </c>
      <c r="P40" s="233">
        <v>0</v>
      </c>
      <c r="Q40" s="233">
        <v>0</v>
      </c>
      <c r="R40" s="227">
        <v>3</v>
      </c>
      <c r="S40" s="236"/>
      <c r="T40" s="237" t="s">
        <v>93</v>
      </c>
      <c r="V40" s="92"/>
      <c r="W40" s="92"/>
      <c r="X40" s="92"/>
      <c r="Y40" s="92"/>
      <c r="Z40" s="92"/>
      <c r="AA40" s="92"/>
      <c r="AB40" s="92"/>
      <c r="AC40" s="92"/>
    </row>
    <row r="41" spans="1:29" s="91" customFormat="1" ht="15.75" customHeight="1" thickBot="1" thickTop="1">
      <c r="A41" s="230" t="s">
        <v>106</v>
      </c>
      <c r="B41" s="234">
        <v>3</v>
      </c>
      <c r="C41" s="235">
        <v>1</v>
      </c>
      <c r="D41" s="233">
        <v>0</v>
      </c>
      <c r="E41" s="233">
        <v>0</v>
      </c>
      <c r="F41" s="233">
        <v>0</v>
      </c>
      <c r="G41" s="233">
        <v>0</v>
      </c>
      <c r="H41" s="233">
        <v>0</v>
      </c>
      <c r="I41" s="233">
        <v>0</v>
      </c>
      <c r="J41" s="233">
        <v>0</v>
      </c>
      <c r="K41" s="233">
        <v>0</v>
      </c>
      <c r="L41" s="233">
        <v>0</v>
      </c>
      <c r="M41" s="233">
        <v>0</v>
      </c>
      <c r="N41" s="233">
        <v>0</v>
      </c>
      <c r="O41" s="233">
        <v>1</v>
      </c>
      <c r="P41" s="233">
        <v>0</v>
      </c>
      <c r="Q41" s="233">
        <v>0</v>
      </c>
      <c r="R41" s="233">
        <v>0</v>
      </c>
      <c r="S41" s="236"/>
      <c r="T41" s="237" t="s">
        <v>94</v>
      </c>
      <c r="V41" s="92"/>
      <c r="W41" s="92"/>
      <c r="X41" s="92"/>
      <c r="Y41" s="92"/>
      <c r="Z41" s="92"/>
      <c r="AA41" s="92"/>
      <c r="AB41" s="92"/>
      <c r="AC41" s="92"/>
    </row>
    <row r="42" spans="1:29" s="91" customFormat="1" ht="15.75" customHeight="1" thickBot="1" thickTop="1">
      <c r="A42" s="230" t="s">
        <v>107</v>
      </c>
      <c r="B42" s="234">
        <v>8</v>
      </c>
      <c r="C42" s="235">
        <v>2</v>
      </c>
      <c r="D42" s="233">
        <v>0</v>
      </c>
      <c r="E42" s="233">
        <v>2</v>
      </c>
      <c r="F42" s="233">
        <v>0</v>
      </c>
      <c r="G42" s="233">
        <v>2</v>
      </c>
      <c r="H42" s="233">
        <v>0</v>
      </c>
      <c r="I42" s="233">
        <v>0</v>
      </c>
      <c r="J42" s="233">
        <v>0</v>
      </c>
      <c r="K42" s="233">
        <v>0</v>
      </c>
      <c r="L42" s="233">
        <v>0</v>
      </c>
      <c r="M42" s="233">
        <v>2</v>
      </c>
      <c r="N42" s="233">
        <v>0</v>
      </c>
      <c r="O42" s="233">
        <v>0</v>
      </c>
      <c r="P42" s="233">
        <v>0</v>
      </c>
      <c r="Q42" s="233">
        <v>0</v>
      </c>
      <c r="R42" s="233">
        <v>0</v>
      </c>
      <c r="S42" s="236"/>
      <c r="T42" s="237" t="s">
        <v>95</v>
      </c>
      <c r="V42" s="92"/>
      <c r="W42" s="92"/>
      <c r="X42" s="92"/>
      <c r="Y42" s="92"/>
      <c r="Z42" s="92"/>
      <c r="AA42" s="92"/>
      <c r="AB42" s="92"/>
      <c r="AC42" s="92"/>
    </row>
    <row r="43" spans="1:29" s="91" customFormat="1" ht="15.75" customHeight="1" thickBot="1" thickTop="1">
      <c r="A43" s="238"/>
      <c r="B43" s="233"/>
      <c r="C43" s="235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6"/>
      <c r="T43" s="239"/>
      <c r="U43" s="92"/>
      <c r="V43" s="92"/>
      <c r="W43" s="92"/>
      <c r="X43" s="92"/>
      <c r="Y43" s="92"/>
      <c r="Z43" s="92"/>
      <c r="AA43" s="92"/>
      <c r="AB43" s="92"/>
      <c r="AC43" s="92"/>
    </row>
    <row r="44" spans="1:29" s="91" customFormat="1" ht="15.75" customHeight="1" thickTop="1">
      <c r="A44" s="127"/>
      <c r="B44" s="128"/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30"/>
      <c r="T44" s="92"/>
      <c r="U44" s="92"/>
      <c r="V44" s="92"/>
      <c r="W44" s="92"/>
      <c r="X44" s="92"/>
      <c r="Y44" s="92"/>
      <c r="Z44" s="92"/>
      <c r="AA44" s="92"/>
      <c r="AB44" s="92"/>
      <c r="AC44" s="92"/>
    </row>
    <row r="45" spans="1:29" s="91" customFormat="1" ht="15.75" customHeight="1">
      <c r="A45" s="127"/>
      <c r="B45" s="128"/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30"/>
      <c r="T45" s="92"/>
      <c r="U45" s="92"/>
      <c r="V45" s="92"/>
      <c r="W45" s="92"/>
      <c r="X45" s="92"/>
      <c r="Y45" s="92"/>
      <c r="Z45" s="92"/>
      <c r="AA45" s="92"/>
      <c r="AB45" s="92"/>
      <c r="AC45" s="92"/>
    </row>
    <row r="46" spans="1:29" s="91" customFormat="1" ht="15.75" customHeight="1">
      <c r="A46" s="127"/>
      <c r="B46" s="128"/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30"/>
      <c r="T46" s="92"/>
      <c r="U46" s="92"/>
      <c r="V46" s="92"/>
      <c r="W46" s="166"/>
      <c r="X46" s="92"/>
      <c r="Y46" s="92"/>
      <c r="Z46" s="92"/>
      <c r="AA46" s="92"/>
      <c r="AB46" s="92"/>
      <c r="AC46" s="92"/>
    </row>
    <row r="47" spans="1:29" s="91" customFormat="1" ht="15.75" customHeight="1">
      <c r="A47" s="127"/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30"/>
      <c r="T47" s="92"/>
      <c r="U47" s="92"/>
      <c r="V47" s="92"/>
      <c r="W47" s="92"/>
      <c r="X47" s="92"/>
      <c r="Y47" s="92"/>
      <c r="Z47" s="92"/>
      <c r="AA47" s="92"/>
      <c r="AB47" s="92"/>
      <c r="AC47" s="92"/>
    </row>
    <row r="48" spans="1:29" s="91" customFormat="1" ht="15.75" customHeight="1">
      <c r="A48" s="127"/>
      <c r="B48" s="128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30"/>
      <c r="T48" s="92"/>
      <c r="U48" s="92"/>
      <c r="V48" s="92"/>
      <c r="W48" s="92"/>
      <c r="X48" s="92"/>
      <c r="Y48" s="92"/>
      <c r="Z48" s="92"/>
      <c r="AA48" s="92"/>
      <c r="AB48" s="92"/>
      <c r="AC48" s="92"/>
    </row>
    <row r="49" spans="1:29" s="91" customFormat="1" ht="15.75" customHeight="1">
      <c r="A49" s="127"/>
      <c r="B49" s="128"/>
      <c r="C49" s="129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30"/>
      <c r="T49" s="92"/>
      <c r="U49" s="92"/>
      <c r="V49" s="92"/>
      <c r="W49" s="92"/>
      <c r="X49" s="92"/>
      <c r="Y49" s="92"/>
      <c r="Z49" s="92"/>
      <c r="AA49" s="92"/>
      <c r="AB49" s="92"/>
      <c r="AC49" s="92"/>
    </row>
    <row r="50" spans="1:29" s="91" customFormat="1" ht="15.75" customHeight="1">
      <c r="A50" s="127"/>
      <c r="B50" s="128"/>
      <c r="C50" s="129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30"/>
      <c r="T50" s="92"/>
      <c r="U50" s="92"/>
      <c r="V50" s="92"/>
      <c r="W50" s="92"/>
      <c r="X50" s="92"/>
      <c r="Y50" s="92"/>
      <c r="Z50" s="92"/>
      <c r="AA50" s="92"/>
      <c r="AB50" s="92"/>
      <c r="AC50" s="92"/>
    </row>
    <row r="51" spans="1:29" s="91" customFormat="1" ht="15.75" customHeight="1">
      <c r="A51" s="127"/>
      <c r="B51" s="128"/>
      <c r="C51" s="129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30"/>
      <c r="T51" s="92"/>
      <c r="U51" s="92"/>
      <c r="V51" s="92"/>
      <c r="W51" s="92"/>
      <c r="X51" s="92"/>
      <c r="Y51" s="92"/>
      <c r="Z51" s="92"/>
      <c r="AA51" s="92"/>
      <c r="AB51" s="92"/>
      <c r="AC51" s="92"/>
    </row>
    <row r="52" spans="1:29" s="91" customFormat="1" ht="15.75" customHeight="1">
      <c r="A52" s="127"/>
      <c r="B52" s="128"/>
      <c r="C52" s="129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30"/>
      <c r="T52" s="92"/>
      <c r="U52" s="92"/>
      <c r="V52" s="92"/>
      <c r="W52" s="92"/>
      <c r="X52" s="92"/>
      <c r="Y52" s="92"/>
      <c r="Z52" s="92"/>
      <c r="AA52" s="92"/>
      <c r="AB52" s="92"/>
      <c r="AC52" s="92"/>
    </row>
    <row r="53" spans="1:29" s="91" customFormat="1" ht="15.75" customHeight="1">
      <c r="A53" s="127"/>
      <c r="B53" s="128"/>
      <c r="C53" s="129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30"/>
      <c r="T53" s="92"/>
      <c r="U53" s="92"/>
      <c r="V53" s="92"/>
      <c r="W53" s="92"/>
      <c r="X53" s="92"/>
      <c r="Y53" s="92"/>
      <c r="Z53" s="92"/>
      <c r="AA53" s="92"/>
      <c r="AB53" s="92"/>
      <c r="AC53" s="92"/>
    </row>
    <row r="54" spans="1:29" s="91" customFormat="1" ht="15.75" customHeight="1">
      <c r="A54" s="127"/>
      <c r="B54" s="128"/>
      <c r="C54" s="129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30"/>
      <c r="T54" s="92"/>
      <c r="U54" s="92"/>
      <c r="V54" s="92"/>
      <c r="W54" s="92"/>
      <c r="X54" s="92"/>
      <c r="Y54" s="92"/>
      <c r="Z54" s="92"/>
      <c r="AA54" s="92"/>
      <c r="AB54" s="92"/>
      <c r="AC54" s="92"/>
    </row>
    <row r="55" spans="1:29" s="91" customFormat="1" ht="15.75" customHeight="1">
      <c r="A55" s="127"/>
      <c r="B55" s="128"/>
      <c r="C55" s="129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30"/>
      <c r="T55" s="92"/>
      <c r="U55" s="92"/>
      <c r="V55" s="92"/>
      <c r="W55" s="92"/>
      <c r="X55" s="92"/>
      <c r="Y55" s="92"/>
      <c r="Z55" s="92"/>
      <c r="AA55" s="92"/>
      <c r="AB55" s="92"/>
      <c r="AC55" s="92"/>
    </row>
    <row r="56" spans="1:29" s="91" customFormat="1" ht="15.75" customHeight="1">
      <c r="A56" s="127"/>
      <c r="B56" s="128"/>
      <c r="C56" s="129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30"/>
      <c r="T56" s="92"/>
      <c r="U56" s="92"/>
      <c r="V56" s="92"/>
      <c r="W56" s="92"/>
      <c r="X56" s="92"/>
      <c r="Y56" s="92"/>
      <c r="Z56" s="92"/>
      <c r="AA56" s="92"/>
      <c r="AB56" s="92"/>
      <c r="AC56" s="92"/>
    </row>
    <row r="57" spans="1:29" s="91" customFormat="1" ht="15.75" customHeight="1">
      <c r="A57" s="127"/>
      <c r="B57" s="128"/>
      <c r="C57" s="129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30"/>
      <c r="T57" s="92"/>
      <c r="U57" s="92"/>
      <c r="V57" s="92"/>
      <c r="W57" s="92"/>
      <c r="X57" s="92"/>
      <c r="Y57" s="92"/>
      <c r="Z57" s="92"/>
      <c r="AA57" s="92"/>
      <c r="AB57" s="92"/>
      <c r="AC57" s="92"/>
    </row>
    <row r="58" spans="1:29" s="91" customFormat="1" ht="15.75" customHeight="1">
      <c r="A58" s="127"/>
      <c r="B58" s="128"/>
      <c r="C58" s="129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30"/>
      <c r="T58" s="92"/>
      <c r="U58" s="92"/>
      <c r="V58" s="92"/>
      <c r="W58" s="92"/>
      <c r="X58" s="92"/>
      <c r="Y58" s="92"/>
      <c r="Z58" s="92"/>
      <c r="AA58" s="92"/>
      <c r="AB58" s="92"/>
      <c r="AC58" s="92"/>
    </row>
    <row r="59" spans="1:29" s="91" customFormat="1" ht="15.75" customHeight="1">
      <c r="A59" s="127"/>
      <c r="B59" s="128"/>
      <c r="C59" s="129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30"/>
      <c r="T59" s="92"/>
      <c r="U59" s="92"/>
      <c r="V59" s="92"/>
      <c r="W59" s="92"/>
      <c r="X59" s="92"/>
      <c r="Y59" s="92"/>
      <c r="Z59" s="92"/>
      <c r="AA59" s="92"/>
      <c r="AB59" s="92"/>
      <c r="AC59" s="92"/>
    </row>
    <row r="60" spans="1:29" s="91" customFormat="1" ht="15.75" customHeight="1">
      <c r="A60" s="127"/>
      <c r="B60" s="128"/>
      <c r="C60" s="129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30"/>
      <c r="T60" s="92"/>
      <c r="U60" s="92"/>
      <c r="V60" s="92"/>
      <c r="W60" s="92"/>
      <c r="X60" s="92"/>
      <c r="Y60" s="92"/>
      <c r="Z60" s="92"/>
      <c r="AA60" s="92"/>
      <c r="AB60" s="92"/>
      <c r="AC60" s="92"/>
    </row>
    <row r="61" spans="1:29" s="91" customFormat="1" ht="15.75" customHeight="1">
      <c r="A61" s="127"/>
      <c r="B61" s="128"/>
      <c r="C61" s="129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30"/>
      <c r="T61" s="92"/>
      <c r="U61" s="92"/>
      <c r="V61" s="92"/>
      <c r="W61" s="92"/>
      <c r="X61" s="92"/>
      <c r="Y61" s="92"/>
      <c r="Z61" s="92"/>
      <c r="AA61" s="92"/>
      <c r="AB61" s="92"/>
      <c r="AC61" s="92"/>
    </row>
    <row r="62" spans="1:29" s="91" customFormat="1" ht="15.75" customHeight="1">
      <c r="A62" s="127"/>
      <c r="B62" s="128"/>
      <c r="C62" s="129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30"/>
      <c r="T62" s="92"/>
      <c r="U62" s="92"/>
      <c r="V62" s="92"/>
      <c r="W62" s="92"/>
      <c r="X62" s="92"/>
      <c r="Y62" s="92"/>
      <c r="Z62" s="92"/>
      <c r="AA62" s="92"/>
      <c r="AB62" s="92"/>
      <c r="AC62" s="92"/>
    </row>
    <row r="63" spans="1:29" s="91" customFormat="1" ht="15.75" customHeight="1">
      <c r="A63" s="127"/>
      <c r="B63" s="128"/>
      <c r="C63" s="129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30"/>
      <c r="T63" s="92"/>
      <c r="U63" s="92"/>
      <c r="V63" s="92"/>
      <c r="W63" s="92"/>
      <c r="X63" s="92"/>
      <c r="Y63" s="92"/>
      <c r="Z63" s="92"/>
      <c r="AA63" s="92"/>
      <c r="AB63" s="92"/>
      <c r="AC63" s="92"/>
    </row>
    <row r="64" spans="1:29" s="91" customFormat="1" ht="15.75" customHeight="1">
      <c r="A64" s="127"/>
      <c r="B64" s="128"/>
      <c r="C64" s="129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30"/>
      <c r="T64" s="92"/>
      <c r="U64" s="92"/>
      <c r="V64" s="92"/>
      <c r="W64" s="92"/>
      <c r="X64" s="92"/>
      <c r="Y64" s="92"/>
      <c r="Z64" s="92"/>
      <c r="AA64" s="92"/>
      <c r="AB64" s="92"/>
      <c r="AC64" s="92"/>
    </row>
    <row r="65" spans="1:29" s="91" customFormat="1" ht="15.75" customHeight="1">
      <c r="A65" s="127"/>
      <c r="B65" s="128"/>
      <c r="C65" s="129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30"/>
      <c r="T65" s="92"/>
      <c r="U65" s="92"/>
      <c r="V65" s="92"/>
      <c r="W65" s="92"/>
      <c r="X65" s="92"/>
      <c r="Y65" s="92"/>
      <c r="Z65" s="92"/>
      <c r="AA65" s="92"/>
      <c r="AB65" s="92"/>
      <c r="AC65" s="92"/>
    </row>
    <row r="66" spans="1:29" s="91" customFormat="1" ht="15.75" customHeight="1">
      <c r="A66" s="127"/>
      <c r="B66" s="128"/>
      <c r="C66" s="129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30"/>
      <c r="T66" s="92"/>
      <c r="U66" s="92"/>
      <c r="V66" s="92"/>
      <c r="W66" s="92"/>
      <c r="X66" s="92"/>
      <c r="Y66" s="92"/>
      <c r="Z66" s="92"/>
      <c r="AA66" s="92"/>
      <c r="AB66" s="92"/>
      <c r="AC66" s="92"/>
    </row>
    <row r="67" spans="1:19" s="91" customFormat="1" ht="15.75" customHeight="1">
      <c r="A67" s="127"/>
      <c r="B67" s="131"/>
      <c r="C67" s="129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32"/>
      <c r="P67" s="132"/>
      <c r="Q67" s="132"/>
      <c r="R67" s="132"/>
      <c r="S67" s="133"/>
    </row>
    <row r="68" spans="1:19" s="125" customFormat="1" ht="14.25" customHeight="1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</row>
    <row r="69" spans="1:19" ht="14.25" customHeight="1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6" width="7.8515625" style="0" customWidth="1"/>
    <col min="7" max="7" width="9.00390625" style="0" customWidth="1"/>
    <col min="8" max="8" width="6.7109375" style="0" customWidth="1"/>
    <col min="9" max="9" width="7.00390625" style="0" customWidth="1"/>
    <col min="10" max="10" width="6.57421875" style="0" customWidth="1"/>
    <col min="11" max="12" width="7.57421875" style="0" customWidth="1"/>
    <col min="13" max="13" width="7.421875" style="0" customWidth="1"/>
    <col min="14" max="14" width="8.421875" style="0" customWidth="1"/>
    <col min="15" max="15" width="8.28125" style="0" customWidth="1"/>
  </cols>
  <sheetData>
    <row r="1" spans="1:17" ht="30.75" thickBot="1">
      <c r="A1" s="50"/>
      <c r="B1" s="54" t="s">
        <v>81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31.5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thickTop="1">
      <c r="A3" s="112">
        <v>42370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4"/>
      <c r="M3" s="16"/>
      <c r="N3" s="59"/>
      <c r="O3" s="74"/>
      <c r="P3" s="68"/>
      <c r="Q3" s="69"/>
    </row>
    <row r="4" spans="1:17" ht="13.5" thickBot="1">
      <c r="A4" s="138">
        <v>42735</v>
      </c>
      <c r="C4" s="51"/>
      <c r="D4" s="46" t="s">
        <v>82</v>
      </c>
      <c r="E4" s="17"/>
      <c r="F4" s="18"/>
      <c r="G4" s="19" t="s">
        <v>22</v>
      </c>
      <c r="H4" s="20"/>
      <c r="I4" s="19"/>
      <c r="J4" s="19"/>
      <c r="K4" s="19"/>
      <c r="L4" s="20"/>
      <c r="M4" s="21"/>
      <c r="N4" s="84" t="s">
        <v>25</v>
      </c>
      <c r="O4" s="85" t="s">
        <v>75</v>
      </c>
      <c r="P4" s="86" t="s">
        <v>24</v>
      </c>
      <c r="Q4" s="87" t="s">
        <v>23</v>
      </c>
    </row>
    <row r="5" spans="1:17" ht="57.75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6"/>
      <c r="N5" s="60"/>
      <c r="O5" s="75"/>
      <c r="P5" s="64"/>
      <c r="Q5" s="70"/>
    </row>
    <row r="6" spans="1:17" ht="39.75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29"/>
      <c r="M6" s="30"/>
      <c r="N6" s="60"/>
      <c r="O6" s="75"/>
      <c r="P6" s="64"/>
      <c r="Q6" s="70"/>
    </row>
    <row r="7" spans="1:17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80</v>
      </c>
      <c r="M7" s="56" t="s">
        <v>15</v>
      </c>
      <c r="N7" s="60"/>
      <c r="O7" s="75"/>
      <c r="P7" s="64"/>
      <c r="Q7" s="70"/>
    </row>
    <row r="8" spans="1:17" ht="14.25" thickBot="1" thickTop="1">
      <c r="A8" s="90" t="s">
        <v>0</v>
      </c>
      <c r="B8" s="240">
        <v>15746</v>
      </c>
      <c r="C8" s="106">
        <v>4938</v>
      </c>
      <c r="D8" s="108">
        <v>1169</v>
      </c>
      <c r="E8" s="111">
        <v>3073</v>
      </c>
      <c r="F8" s="93">
        <v>781</v>
      </c>
      <c r="G8" s="38">
        <v>2059</v>
      </c>
      <c r="H8" s="42">
        <v>593</v>
      </c>
      <c r="I8" s="42">
        <v>432</v>
      </c>
      <c r="J8" s="42">
        <v>263</v>
      </c>
      <c r="K8" s="42">
        <v>250</v>
      </c>
      <c r="L8" s="42">
        <v>673</v>
      </c>
      <c r="M8" s="42">
        <v>216</v>
      </c>
      <c r="N8" s="61">
        <v>170</v>
      </c>
      <c r="O8" s="76">
        <v>10</v>
      </c>
      <c r="P8" s="65">
        <v>135</v>
      </c>
      <c r="Q8" s="71">
        <v>431</v>
      </c>
    </row>
    <row r="9" spans="1:17" ht="14.25" thickBot="1" thickTop="1">
      <c r="A9" s="90" t="s">
        <v>28</v>
      </c>
      <c r="B9" s="6"/>
      <c r="C9" s="3">
        <v>366</v>
      </c>
      <c r="D9" s="105">
        <v>0.23673552045362495</v>
      </c>
      <c r="E9" s="105">
        <v>0.6223167274200081</v>
      </c>
      <c r="F9" s="105">
        <v>0.15816119886593763</v>
      </c>
      <c r="G9" s="105">
        <v>0.41697043337383555</v>
      </c>
      <c r="H9" s="105">
        <v>0.12008910490076954</v>
      </c>
      <c r="I9" s="105">
        <v>0.08748481166464156</v>
      </c>
      <c r="J9" s="105">
        <v>0.0532604293236128</v>
      </c>
      <c r="K9" s="105">
        <v>0.05062778452814905</v>
      </c>
      <c r="L9" s="105">
        <v>0.13628999594977723</v>
      </c>
      <c r="M9" s="105">
        <v>0.04374240583232078</v>
      </c>
      <c r="N9" s="105">
        <v>0.03442689347914135</v>
      </c>
      <c r="O9" s="105">
        <v>0.002025111381125962</v>
      </c>
      <c r="P9" s="105">
        <v>0.027339003645200487</v>
      </c>
      <c r="Q9" s="105">
        <v>0.08728230052652895</v>
      </c>
    </row>
    <row r="10" spans="1:17" ht="14.25" thickBot="1" thickTop="1">
      <c r="A10" s="123" t="s">
        <v>4</v>
      </c>
      <c r="B10" s="124">
        <v>43.021857923497265</v>
      </c>
      <c r="C10" s="124">
        <v>13.491803278688524</v>
      </c>
      <c r="D10" s="124">
        <v>3.1939890710382515</v>
      </c>
      <c r="E10" s="124">
        <v>8.396174863387978</v>
      </c>
      <c r="F10" s="124">
        <v>2.133879781420765</v>
      </c>
      <c r="G10" s="124">
        <v>5.6256830601092895</v>
      </c>
      <c r="H10" s="124">
        <v>1.6202185792349726</v>
      </c>
      <c r="I10" s="124">
        <v>1.180327868852459</v>
      </c>
      <c r="J10" s="124">
        <v>0.7185792349726776</v>
      </c>
      <c r="K10" s="124">
        <v>0.6830601092896175</v>
      </c>
      <c r="L10" s="124">
        <v>1.8387978142076502</v>
      </c>
      <c r="M10" s="124">
        <v>0.5901639344262295</v>
      </c>
      <c r="N10" s="124">
        <v>0.4644808743169399</v>
      </c>
      <c r="O10" s="124">
        <v>0.0273224043715847</v>
      </c>
      <c r="P10" s="124">
        <v>0.36885245901639346</v>
      </c>
      <c r="Q10" s="124">
        <v>1.1775956284153006</v>
      </c>
    </row>
    <row r="11" ht="13.5" thickTop="1"/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A32" sqref="A32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6" width="7.8515625" style="0" customWidth="1"/>
    <col min="7" max="7" width="9.00390625" style="0" customWidth="1"/>
    <col min="8" max="8" width="6.7109375" style="0" customWidth="1"/>
    <col min="9" max="9" width="7.00390625" style="0" customWidth="1"/>
    <col min="10" max="10" width="6.57421875" style="0" customWidth="1"/>
    <col min="11" max="13" width="7.57421875" style="0" customWidth="1"/>
    <col min="14" max="14" width="7.421875" style="0" customWidth="1"/>
    <col min="15" max="15" width="8.421875" style="0" customWidth="1"/>
    <col min="16" max="16" width="8.28125" style="0" customWidth="1"/>
    <col min="18" max="18" width="9.421875" style="0" customWidth="1"/>
  </cols>
  <sheetData>
    <row r="1" spans="1:18" ht="30.75" customHeight="1" thickBot="1">
      <c r="A1" s="50"/>
      <c r="B1" s="54" t="s">
        <v>84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31.5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thickTop="1">
      <c r="A3" s="112">
        <v>42736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5"/>
      <c r="M3" s="14"/>
      <c r="N3" s="16"/>
      <c r="O3" s="59"/>
      <c r="P3" s="74"/>
      <c r="Q3" s="68"/>
      <c r="R3" s="69"/>
    </row>
    <row r="4" spans="1:18" ht="13.5" thickBot="1">
      <c r="A4" s="138" t="str">
        <f>Dec!A12</f>
        <v>31/12/21-01/01/22</v>
      </c>
      <c r="C4" s="51"/>
      <c r="D4" s="46" t="s">
        <v>82</v>
      </c>
      <c r="E4" s="17"/>
      <c r="F4" s="18"/>
      <c r="G4" s="19" t="s">
        <v>22</v>
      </c>
      <c r="H4" s="20"/>
      <c r="I4" s="19"/>
      <c r="J4" s="19"/>
      <c r="K4" s="19"/>
      <c r="L4" s="19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8" ht="57.75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</row>
    <row r="6" spans="1:18" ht="39.75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</row>
    <row r="7" spans="1:18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60"/>
      <c r="P7" s="75"/>
      <c r="Q7" s="64"/>
      <c r="R7" s="70"/>
    </row>
    <row r="8" spans="1:18" ht="14.25" thickBot="1" thickTop="1">
      <c r="A8" s="90" t="s">
        <v>0</v>
      </c>
      <c r="B8" s="231">
        <v>16805</v>
      </c>
      <c r="C8" s="248">
        <v>5076</v>
      </c>
      <c r="D8" s="108">
        <v>1528</v>
      </c>
      <c r="E8" s="111">
        <v>3025</v>
      </c>
      <c r="F8" s="93">
        <v>670</v>
      </c>
      <c r="G8" s="38">
        <v>2334</v>
      </c>
      <c r="H8" s="42">
        <v>407</v>
      </c>
      <c r="I8" s="42">
        <v>494</v>
      </c>
      <c r="J8" s="42">
        <v>232</v>
      </c>
      <c r="K8" s="42">
        <v>513</v>
      </c>
      <c r="L8" s="42">
        <v>2</v>
      </c>
      <c r="M8" s="42">
        <v>629</v>
      </c>
      <c r="N8" s="42">
        <v>71</v>
      </c>
      <c r="O8" s="61">
        <v>93</v>
      </c>
      <c r="P8" s="76">
        <v>0</v>
      </c>
      <c r="Q8" s="65">
        <v>70</v>
      </c>
      <c r="R8" s="71">
        <v>350</v>
      </c>
    </row>
    <row r="9" spans="1:18" ht="14.25" thickBot="1" thickTop="1">
      <c r="A9" s="90" t="s">
        <v>28</v>
      </c>
      <c r="B9" s="6"/>
      <c r="C9" s="3">
        <v>365</v>
      </c>
      <c r="D9" s="105">
        <v>0.30102442868400314</v>
      </c>
      <c r="E9" s="105">
        <v>0.5959416863672183</v>
      </c>
      <c r="F9" s="105">
        <v>0.13199369582348305</v>
      </c>
      <c r="G9" s="105">
        <v>0.4598108747044917</v>
      </c>
      <c r="H9" s="105">
        <v>0.0801812450748621</v>
      </c>
      <c r="I9" s="105">
        <v>0.09732072498029945</v>
      </c>
      <c r="J9" s="105">
        <v>0.045705279747832936</v>
      </c>
      <c r="K9" s="105">
        <v>0.10106382978723404</v>
      </c>
      <c r="L9" s="105">
        <v>0.0003940110323089047</v>
      </c>
      <c r="M9" s="105">
        <v>0.12391646966115051</v>
      </c>
      <c r="N9" s="105">
        <v>0.013987391646966114</v>
      </c>
      <c r="O9" s="105">
        <v>0.018321513002364065</v>
      </c>
      <c r="P9" s="105">
        <v>0</v>
      </c>
      <c r="Q9" s="105">
        <v>0.013790386130811664</v>
      </c>
      <c r="R9" s="105">
        <v>0.06895193065405832</v>
      </c>
    </row>
    <row r="10" spans="1:18" ht="14.25" thickBot="1" thickTop="1">
      <c r="A10" s="123" t="s">
        <v>4</v>
      </c>
      <c r="B10" s="124">
        <v>46.04109589041096</v>
      </c>
      <c r="C10" s="124">
        <v>13.906849315068493</v>
      </c>
      <c r="D10" s="124">
        <v>4.186301369863013</v>
      </c>
      <c r="E10" s="124">
        <v>8.287671232876713</v>
      </c>
      <c r="F10" s="124">
        <v>1.8356164383561644</v>
      </c>
      <c r="G10" s="124">
        <v>6.394520547945206</v>
      </c>
      <c r="H10" s="124">
        <v>1.115068493150685</v>
      </c>
      <c r="I10" s="124">
        <v>1.3534246575342466</v>
      </c>
      <c r="J10" s="124">
        <v>0.6356164383561644</v>
      </c>
      <c r="K10" s="124">
        <v>1.4054794520547946</v>
      </c>
      <c r="L10" s="124">
        <v>0.005479452054794521</v>
      </c>
      <c r="M10" s="124">
        <v>1.7232876712328766</v>
      </c>
      <c r="N10" s="124">
        <v>0.19452054794520549</v>
      </c>
      <c r="O10" s="124">
        <v>0.2547945205479452</v>
      </c>
      <c r="P10" s="124">
        <v>0</v>
      </c>
      <c r="Q10" s="124">
        <v>0.1917808219178082</v>
      </c>
      <c r="R10" s="124">
        <v>0.958904109589041</v>
      </c>
    </row>
    <row r="11" ht="13.5" thickTop="1"/>
    <row r="12" ht="30" customHeight="1">
      <c r="B12" s="54" t="s">
        <v>86</v>
      </c>
    </row>
    <row r="14" ht="13.5" thickBot="1"/>
    <row r="15" spans="1:18" ht="14.25" thickBot="1" thickTop="1">
      <c r="A15" s="90" t="s">
        <v>0</v>
      </c>
      <c r="B15" s="240">
        <v>11093</v>
      </c>
      <c r="C15" s="106">
        <v>4630</v>
      </c>
      <c r="D15" s="108">
        <v>1461</v>
      </c>
      <c r="E15" s="111">
        <v>2587</v>
      </c>
      <c r="F15" s="93">
        <v>455</v>
      </c>
      <c r="G15" s="38">
        <v>2114</v>
      </c>
      <c r="H15" s="42">
        <v>228</v>
      </c>
      <c r="I15" s="42">
        <v>382</v>
      </c>
      <c r="J15" s="42">
        <v>185</v>
      </c>
      <c r="K15" s="42">
        <v>481</v>
      </c>
      <c r="L15" s="42">
        <v>0</v>
      </c>
      <c r="M15" s="42">
        <v>823</v>
      </c>
      <c r="N15" s="42">
        <v>20</v>
      </c>
      <c r="O15" s="61">
        <v>44</v>
      </c>
      <c r="P15" s="76">
        <v>305</v>
      </c>
      <c r="Q15" s="65">
        <v>8</v>
      </c>
      <c r="R15" s="71">
        <v>527</v>
      </c>
    </row>
    <row r="16" spans="1:18" ht="14.25" thickBot="1" thickTop="1">
      <c r="A16" s="90" t="s">
        <v>28</v>
      </c>
      <c r="B16" s="6"/>
      <c r="C16" s="3">
        <v>365</v>
      </c>
      <c r="D16" s="105">
        <v>0.28782505910165485</v>
      </c>
      <c r="E16" s="105">
        <v>0.5096532702915682</v>
      </c>
      <c r="F16" s="105">
        <v>0.08963750985027581</v>
      </c>
      <c r="G16" s="105">
        <v>0.4164696611505122</v>
      </c>
      <c r="H16" s="105">
        <v>0.04491725768321513</v>
      </c>
      <c r="I16" s="105">
        <v>0.07525610717100079</v>
      </c>
      <c r="J16" s="105">
        <v>0.03644602048857368</v>
      </c>
      <c r="K16" s="105">
        <v>0.09475965327029157</v>
      </c>
      <c r="L16" s="105">
        <v>0</v>
      </c>
      <c r="M16" s="105">
        <v>0.16213553979511428</v>
      </c>
      <c r="N16" s="105">
        <v>0.003940110323089046</v>
      </c>
      <c r="O16" s="105">
        <v>0.008668242710795903</v>
      </c>
      <c r="P16" s="105">
        <v>0.06008668242710796</v>
      </c>
      <c r="Q16" s="105">
        <v>0.0015760441292356187</v>
      </c>
      <c r="R16" s="105">
        <v>0.10382190701339637</v>
      </c>
    </row>
    <row r="17" spans="1:18" ht="14.25" thickBot="1" thickTop="1">
      <c r="A17" s="123" t="s">
        <v>4</v>
      </c>
      <c r="B17" s="124">
        <v>30.39178082191781</v>
      </c>
      <c r="C17" s="124">
        <v>12.684931506849315</v>
      </c>
      <c r="D17" s="124">
        <v>4.002739726027397</v>
      </c>
      <c r="E17" s="124">
        <v>7.087671232876712</v>
      </c>
      <c r="F17" s="124">
        <v>1.2465753424657535</v>
      </c>
      <c r="G17" s="124">
        <v>5.791780821917809</v>
      </c>
      <c r="H17" s="124">
        <v>0.6246575342465753</v>
      </c>
      <c r="I17" s="124">
        <v>1.0465753424657533</v>
      </c>
      <c r="J17" s="124">
        <v>0.5068493150684932</v>
      </c>
      <c r="K17" s="124">
        <v>1.3178082191780822</v>
      </c>
      <c r="L17" s="124">
        <v>0</v>
      </c>
      <c r="M17" s="124">
        <v>2.254794520547945</v>
      </c>
      <c r="N17" s="124">
        <v>0.0547945205479452</v>
      </c>
      <c r="O17" s="124">
        <v>0.12054794520547946</v>
      </c>
      <c r="P17" s="124">
        <v>0.8356164383561644</v>
      </c>
      <c r="Q17" s="124">
        <v>0.021917808219178082</v>
      </c>
      <c r="R17" s="124">
        <v>1.4438356164383561</v>
      </c>
    </row>
    <row r="18" ht="13.5" thickTop="1"/>
    <row r="20" ht="30">
      <c r="B20" s="54" t="s">
        <v>88</v>
      </c>
    </row>
    <row r="21" ht="13.5" thickBot="1"/>
    <row r="22" spans="1:18" ht="14.25" thickBot="1" thickTop="1">
      <c r="A22" s="90" t="s">
        <v>0</v>
      </c>
      <c r="B22" s="240">
        <v>11093</v>
      </c>
      <c r="C22" s="106">
        <v>4630</v>
      </c>
      <c r="D22" s="108">
        <v>1461</v>
      </c>
      <c r="E22" s="111">
        <v>2587</v>
      </c>
      <c r="F22" s="93">
        <v>455</v>
      </c>
      <c r="G22" s="38">
        <v>2114</v>
      </c>
      <c r="H22" s="42">
        <v>228</v>
      </c>
      <c r="I22" s="42">
        <v>382</v>
      </c>
      <c r="J22" s="42">
        <v>185</v>
      </c>
      <c r="K22" s="42">
        <v>481</v>
      </c>
      <c r="L22" s="42">
        <v>14</v>
      </c>
      <c r="M22" s="42">
        <v>823</v>
      </c>
      <c r="N22" s="42">
        <v>20</v>
      </c>
      <c r="O22" s="61">
        <v>44</v>
      </c>
      <c r="P22" s="76">
        <v>305</v>
      </c>
      <c r="Q22" s="65">
        <v>8</v>
      </c>
      <c r="R22" s="71">
        <v>400</v>
      </c>
    </row>
    <row r="23" spans="1:18" ht="14.25" thickBot="1" thickTop="1">
      <c r="A23" s="90" t="s">
        <v>28</v>
      </c>
      <c r="B23" s="6"/>
      <c r="C23" s="3">
        <v>365</v>
      </c>
      <c r="D23" s="105">
        <v>0.28782505910165485</v>
      </c>
      <c r="E23" s="105">
        <v>0.5096532702915682</v>
      </c>
      <c r="F23" s="105">
        <v>0.08963750985027581</v>
      </c>
      <c r="G23" s="105">
        <v>0.4164696611505122</v>
      </c>
      <c r="H23" s="105">
        <v>0.04491725768321513</v>
      </c>
      <c r="I23" s="105">
        <v>0.07525610717100079</v>
      </c>
      <c r="J23" s="105">
        <v>0.03644602048857368</v>
      </c>
      <c r="K23" s="105">
        <v>0.09475965327029157</v>
      </c>
      <c r="L23" s="105">
        <v>0.0027580772261623326</v>
      </c>
      <c r="M23" s="105">
        <v>0.16213553979511428</v>
      </c>
      <c r="N23" s="105">
        <v>0.003940110323089046</v>
      </c>
      <c r="O23" s="105">
        <v>0.008668242710795903</v>
      </c>
      <c r="P23" s="105">
        <v>0.06008668242710796</v>
      </c>
      <c r="Q23" s="105">
        <v>0.0015760441292356187</v>
      </c>
      <c r="R23" s="105">
        <v>0.0755287009063444</v>
      </c>
    </row>
    <row r="24" spans="1:18" ht="14.25" thickBot="1" thickTop="1">
      <c r="A24" s="123" t="s">
        <v>4</v>
      </c>
      <c r="B24" s="124">
        <v>30.39178082191781</v>
      </c>
      <c r="C24" s="124">
        <v>12.684931506849315</v>
      </c>
      <c r="D24" s="124">
        <v>4.002739726027397</v>
      </c>
      <c r="E24" s="124">
        <v>7.087671232876712</v>
      </c>
      <c r="F24" s="124">
        <v>1.2465753424657535</v>
      </c>
      <c r="G24" s="124">
        <v>5.791780821917809</v>
      </c>
      <c r="H24" s="124">
        <v>0.6246575342465753</v>
      </c>
      <c r="I24" s="124">
        <v>1.0465753424657533</v>
      </c>
      <c r="J24" s="124">
        <v>0.5068493150684932</v>
      </c>
      <c r="K24" s="124">
        <v>1.3178082191780822</v>
      </c>
      <c r="L24" s="124">
        <v>0.038356164383561646</v>
      </c>
      <c r="M24" s="124">
        <v>2.254794520547945</v>
      </c>
      <c r="N24" s="124">
        <v>0.0547945205479452</v>
      </c>
      <c r="O24" s="124">
        <v>0.12054794520547946</v>
      </c>
      <c r="P24" s="124">
        <v>0.8356164383561644</v>
      </c>
      <c r="Q24" s="124">
        <v>0.021917808219178082</v>
      </c>
      <c r="R24" s="124">
        <v>1.098901098901099</v>
      </c>
    </row>
    <row r="25" ht="13.5" thickTop="1"/>
    <row r="27" ht="30">
      <c r="B27" s="54" t="s">
        <v>97</v>
      </c>
    </row>
    <row r="28" ht="13.5" thickBot="1"/>
    <row r="29" spans="1:18" ht="14.25" thickBot="1" thickTop="1">
      <c r="A29" s="90" t="s">
        <v>0</v>
      </c>
      <c r="B29" s="240">
        <v>11093</v>
      </c>
      <c r="C29" s="106">
        <v>4630</v>
      </c>
      <c r="D29" s="108">
        <v>1461</v>
      </c>
      <c r="E29" s="111">
        <v>2587</v>
      </c>
      <c r="F29" s="93">
        <v>455</v>
      </c>
      <c r="G29" s="38">
        <v>2114</v>
      </c>
      <c r="H29" s="42">
        <v>228</v>
      </c>
      <c r="I29" s="42">
        <v>382</v>
      </c>
      <c r="J29" s="42">
        <v>185</v>
      </c>
      <c r="K29" s="42">
        <v>481</v>
      </c>
      <c r="L29" s="42">
        <v>14</v>
      </c>
      <c r="M29" s="42">
        <v>823</v>
      </c>
      <c r="N29" s="42">
        <v>20</v>
      </c>
      <c r="O29" s="61">
        <v>44</v>
      </c>
      <c r="P29" s="76">
        <v>305</v>
      </c>
      <c r="Q29" s="65">
        <v>8</v>
      </c>
      <c r="R29" s="71">
        <v>179</v>
      </c>
    </row>
    <row r="30" spans="1:18" ht="14.25" thickBot="1" thickTop="1">
      <c r="A30" s="90" t="s">
        <v>28</v>
      </c>
      <c r="B30" s="6"/>
      <c r="C30" s="3">
        <v>365</v>
      </c>
      <c r="D30" s="105">
        <v>0.31555075593952486</v>
      </c>
      <c r="E30" s="105">
        <v>0.5587473002159827</v>
      </c>
      <c r="F30" s="105">
        <v>0.09827213822894168</v>
      </c>
      <c r="G30" s="105">
        <v>0.45658747300215985</v>
      </c>
      <c r="H30" s="105">
        <v>0.049244060475161985</v>
      </c>
      <c r="I30" s="105">
        <v>0.08250539956803456</v>
      </c>
      <c r="J30" s="105">
        <v>0.03995680345572354</v>
      </c>
      <c r="K30" s="105">
        <v>0.10388768898488121</v>
      </c>
      <c r="L30" s="105">
        <v>0.003023758099352052</v>
      </c>
      <c r="M30" s="105">
        <v>0.17775377969762418</v>
      </c>
      <c r="N30" s="105">
        <v>0.004319654427645789</v>
      </c>
      <c r="O30" s="105">
        <v>0.009503239740820735</v>
      </c>
      <c r="P30" s="105">
        <v>0.06587473002159827</v>
      </c>
      <c r="Q30" s="105">
        <v>0.0017278617710583153</v>
      </c>
      <c r="R30" s="105">
        <v>0.038660907127429804</v>
      </c>
    </row>
    <row r="31" spans="1:18" ht="14.25" thickBot="1" thickTop="1">
      <c r="A31" s="123" t="s">
        <v>4</v>
      </c>
      <c r="B31" s="124">
        <v>30.39178082191781</v>
      </c>
      <c r="C31" s="124">
        <v>12.684931506849315</v>
      </c>
      <c r="D31" s="124">
        <v>4.002739726027397</v>
      </c>
      <c r="E31" s="124">
        <v>7.087671232876712</v>
      </c>
      <c r="F31" s="124">
        <v>1.2465753424657535</v>
      </c>
      <c r="G31" s="124">
        <v>5.791780821917809</v>
      </c>
      <c r="H31" s="124">
        <v>0.6246575342465753</v>
      </c>
      <c r="I31" s="124">
        <v>1.0465753424657533</v>
      </c>
      <c r="J31" s="124">
        <v>0.5068493150684932</v>
      </c>
      <c r="K31" s="124">
        <v>1.3178082191780822</v>
      </c>
      <c r="L31" s="124">
        <v>0.038356164383561646</v>
      </c>
      <c r="M31" s="124">
        <v>2.254794520547945</v>
      </c>
      <c r="N31" s="124">
        <v>0.0547945205479452</v>
      </c>
      <c r="O31" s="124">
        <v>0.12054794520547946</v>
      </c>
      <c r="P31" s="124">
        <v>0.8356164383561644</v>
      </c>
      <c r="Q31" s="124">
        <v>0.021917808219178082</v>
      </c>
      <c r="R31" s="124">
        <v>0.4904109589041096</v>
      </c>
    </row>
    <row r="32" ht="13.5" thickTop="1"/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58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144" customWidth="1"/>
    <col min="20" max="20" width="4.421875" style="0" customWidth="1"/>
  </cols>
  <sheetData>
    <row r="1" spans="1:18" ht="32.25" customHeight="1" thickBot="1">
      <c r="A1" s="267" t="s">
        <v>34</v>
      </c>
      <c r="B1" s="268"/>
      <c r="C1" s="54"/>
      <c r="D1" s="54" t="s">
        <v>121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68"/>
      <c r="B2" s="268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68"/>
      <c r="B3" s="268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68"/>
      <c r="B4" s="268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55</v>
      </c>
      <c r="R4" s="87" t="s">
        <v>55</v>
      </c>
    </row>
    <row r="5" spans="1:19" ht="29.25" customHeight="1" thickBot="1">
      <c r="A5" s="268"/>
      <c r="B5" s="268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141" t="s">
        <v>56</v>
      </c>
      <c r="R5" s="142" t="s">
        <v>57</v>
      </c>
      <c r="S5" s="145"/>
    </row>
    <row r="6" spans="1:19" ht="27.75" customHeight="1" thickBot="1" thickTop="1">
      <c r="A6" s="268"/>
      <c r="B6" s="268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145"/>
    </row>
    <row r="7" spans="1:20" ht="66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T7" s="144" t="s">
        <v>58</v>
      </c>
    </row>
    <row r="8" spans="1:20" ht="14.25" thickBot="1" thickTop="1">
      <c r="A8" s="90" t="s">
        <v>0</v>
      </c>
      <c r="B8" s="7">
        <f aca="true" t="shared" si="0" ref="B8:R8">SUM(B12:B52)</f>
        <v>749</v>
      </c>
      <c r="C8" s="7">
        <f t="shared" si="0"/>
        <v>354</v>
      </c>
      <c r="D8" s="47">
        <f t="shared" si="0"/>
        <v>130</v>
      </c>
      <c r="E8" s="32">
        <f t="shared" si="0"/>
        <v>155</v>
      </c>
      <c r="F8" s="35">
        <f t="shared" si="0"/>
        <v>32</v>
      </c>
      <c r="G8" s="38">
        <f>SUM(G12:G41)</f>
        <v>123</v>
      </c>
      <c r="H8" s="42">
        <f t="shared" si="0"/>
        <v>17</v>
      </c>
      <c r="I8" s="42">
        <f t="shared" si="0"/>
        <v>28</v>
      </c>
      <c r="J8" s="42">
        <f t="shared" si="0"/>
        <v>15</v>
      </c>
      <c r="K8" s="42">
        <f>SUM(K12:K52)</f>
        <v>31</v>
      </c>
      <c r="L8" s="42">
        <f>SUM(L12:L52)</f>
        <v>1</v>
      </c>
      <c r="M8" s="42">
        <f t="shared" si="0"/>
        <v>31</v>
      </c>
      <c r="N8" s="42">
        <f t="shared" si="0"/>
        <v>0</v>
      </c>
      <c r="O8" s="42">
        <f t="shared" si="0"/>
        <v>0</v>
      </c>
      <c r="P8" s="42">
        <f t="shared" si="0"/>
        <v>4</v>
      </c>
      <c r="Q8" s="42">
        <f t="shared" si="0"/>
        <v>0</v>
      </c>
      <c r="R8" s="42">
        <f t="shared" si="0"/>
        <v>61</v>
      </c>
      <c r="T8" s="139" t="s">
        <v>54</v>
      </c>
    </row>
    <row r="9" spans="1:20" ht="14.25" thickBot="1" thickTop="1">
      <c r="A9" s="90" t="s">
        <v>3</v>
      </c>
      <c r="B9" s="6"/>
      <c r="C9" s="58">
        <f>COUNT($C12:C52)</f>
        <v>27</v>
      </c>
      <c r="D9" s="48">
        <f aca="true" t="shared" si="1" ref="D9:R9">D8/$C$8</f>
        <v>0.3672316384180791</v>
      </c>
      <c r="E9" s="33">
        <f t="shared" si="1"/>
        <v>0.4378531073446328</v>
      </c>
      <c r="F9" s="36">
        <f t="shared" si="1"/>
        <v>0.0903954802259887</v>
      </c>
      <c r="G9" s="39">
        <f t="shared" si="1"/>
        <v>0.3474576271186441</v>
      </c>
      <c r="H9" s="43">
        <f t="shared" si="1"/>
        <v>0.0480225988700565</v>
      </c>
      <c r="I9" s="43">
        <f t="shared" si="1"/>
        <v>0.07909604519774012</v>
      </c>
      <c r="J9" s="43">
        <f t="shared" si="1"/>
        <v>0.0423728813559322</v>
      </c>
      <c r="K9" s="43">
        <f t="shared" si="1"/>
        <v>0.08757062146892655</v>
      </c>
      <c r="L9" s="43">
        <f t="shared" si="1"/>
        <v>0.002824858757062147</v>
      </c>
      <c r="M9" s="223">
        <f t="shared" si="1"/>
        <v>0.08757062146892655</v>
      </c>
      <c r="N9" s="43">
        <f t="shared" si="1"/>
        <v>0</v>
      </c>
      <c r="O9" s="62">
        <f t="shared" si="1"/>
        <v>0</v>
      </c>
      <c r="P9" s="77">
        <f t="shared" si="1"/>
        <v>0.011299435028248588</v>
      </c>
      <c r="Q9" s="66">
        <f t="shared" si="1"/>
        <v>0</v>
      </c>
      <c r="R9" s="72">
        <f t="shared" si="1"/>
        <v>0.17231638418079095</v>
      </c>
      <c r="T9" s="143" t="s">
        <v>59</v>
      </c>
    </row>
    <row r="10" spans="1:20" ht="14.25" thickBot="1" thickTop="1">
      <c r="A10" s="90" t="s">
        <v>4</v>
      </c>
      <c r="B10" s="9">
        <f>B8/C9</f>
        <v>27.74074074074074</v>
      </c>
      <c r="C10" s="9">
        <f>C8/C9</f>
        <v>13.11111111111111</v>
      </c>
      <c r="D10" s="49">
        <f aca="true" t="shared" si="2" ref="D10:R10">D8/$C$9</f>
        <v>4.814814814814815</v>
      </c>
      <c r="E10" s="34">
        <f t="shared" si="2"/>
        <v>5.7407407407407405</v>
      </c>
      <c r="F10" s="37">
        <f t="shared" si="2"/>
        <v>1.1851851851851851</v>
      </c>
      <c r="G10" s="40">
        <f t="shared" si="2"/>
        <v>4.555555555555555</v>
      </c>
      <c r="H10" s="44">
        <f t="shared" si="2"/>
        <v>0.6296296296296297</v>
      </c>
      <c r="I10" s="44">
        <f t="shared" si="2"/>
        <v>1.037037037037037</v>
      </c>
      <c r="J10" s="44">
        <f t="shared" si="2"/>
        <v>0.5555555555555556</v>
      </c>
      <c r="K10" s="44">
        <f>K8/$C$9</f>
        <v>1.1481481481481481</v>
      </c>
      <c r="L10" s="44">
        <f>L8/$C$9</f>
        <v>0.037037037037037035</v>
      </c>
      <c r="M10" s="44">
        <f t="shared" si="2"/>
        <v>1.1481481481481481</v>
      </c>
      <c r="N10" s="44">
        <f t="shared" si="2"/>
        <v>0</v>
      </c>
      <c r="O10" s="63">
        <f t="shared" si="2"/>
        <v>0</v>
      </c>
      <c r="P10" s="78">
        <f t="shared" si="2"/>
        <v>0.14814814814814814</v>
      </c>
      <c r="Q10" s="67">
        <f t="shared" si="2"/>
        <v>0</v>
      </c>
      <c r="R10" s="73">
        <f t="shared" si="2"/>
        <v>2.259259259259259</v>
      </c>
      <c r="T10" s="140" t="s">
        <v>60</v>
      </c>
    </row>
    <row r="11" spans="1:52" ht="14.25" customHeight="1" thickBot="1" thickTop="1">
      <c r="A11" s="147" t="s">
        <v>64</v>
      </c>
      <c r="B11" s="154" t="s">
        <v>63</v>
      </c>
      <c r="C11" s="254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6"/>
      <c r="T11" s="144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30" t="s">
        <v>169</v>
      </c>
      <c r="B12" s="234">
        <v>3</v>
      </c>
      <c r="C12" s="235">
        <v>2</v>
      </c>
      <c r="D12" s="227">
        <v>0</v>
      </c>
      <c r="E12" s="233">
        <v>0</v>
      </c>
      <c r="F12" s="233">
        <v>0</v>
      </c>
      <c r="G12" s="233">
        <v>0</v>
      </c>
      <c r="H12" s="233">
        <v>0</v>
      </c>
      <c r="I12" s="233">
        <v>0</v>
      </c>
      <c r="J12" s="233">
        <v>0</v>
      </c>
      <c r="K12" s="233">
        <v>0</v>
      </c>
      <c r="L12" s="233">
        <v>0</v>
      </c>
      <c r="M12" s="233">
        <v>0</v>
      </c>
      <c r="N12" s="233">
        <v>0</v>
      </c>
      <c r="O12" s="233">
        <v>0</v>
      </c>
      <c r="P12" s="233">
        <v>0</v>
      </c>
      <c r="Q12" s="233">
        <v>0</v>
      </c>
      <c r="R12" s="227">
        <v>2</v>
      </c>
      <c r="S12" s="236"/>
      <c r="T12" s="237" t="s">
        <v>93</v>
      </c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30" t="s">
        <v>168</v>
      </c>
      <c r="B13" s="234">
        <v>1</v>
      </c>
      <c r="C13" s="235">
        <v>1</v>
      </c>
      <c r="D13" s="233">
        <v>0</v>
      </c>
      <c r="E13" s="233">
        <v>0</v>
      </c>
      <c r="F13" s="233">
        <v>0</v>
      </c>
      <c r="G13" s="233">
        <v>0</v>
      </c>
      <c r="H13" s="233">
        <v>0</v>
      </c>
      <c r="I13" s="233">
        <v>0</v>
      </c>
      <c r="J13" s="233">
        <v>0</v>
      </c>
      <c r="K13" s="233">
        <v>0</v>
      </c>
      <c r="L13" s="233">
        <v>0</v>
      </c>
      <c r="M13" s="233">
        <v>0</v>
      </c>
      <c r="N13" s="233">
        <v>0</v>
      </c>
      <c r="O13" s="227">
        <v>0</v>
      </c>
      <c r="P13" s="233">
        <v>0</v>
      </c>
      <c r="Q13" s="233">
        <v>0</v>
      </c>
      <c r="R13" s="227">
        <v>1</v>
      </c>
      <c r="S13" s="236"/>
      <c r="T13" s="237" t="s">
        <v>94</v>
      </c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147" t="s">
        <v>167</v>
      </c>
      <c r="B14" s="234">
        <v>12</v>
      </c>
      <c r="C14" s="235">
        <v>4</v>
      </c>
      <c r="D14" s="233">
        <v>0</v>
      </c>
      <c r="E14" s="233">
        <v>4</v>
      </c>
      <c r="F14" s="233">
        <v>0</v>
      </c>
      <c r="G14" s="233">
        <v>4</v>
      </c>
      <c r="H14" s="233">
        <v>0</v>
      </c>
      <c r="I14" s="233">
        <v>1</v>
      </c>
      <c r="J14" s="233">
        <v>0</v>
      </c>
      <c r="K14" s="233">
        <v>0</v>
      </c>
      <c r="L14" s="233">
        <v>0</v>
      </c>
      <c r="M14" s="227">
        <v>3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6"/>
      <c r="T14" s="237" t="s">
        <v>95</v>
      </c>
      <c r="U14" s="92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230" t="s">
        <v>166</v>
      </c>
      <c r="B15" s="234">
        <v>42</v>
      </c>
      <c r="C15" s="235">
        <v>22</v>
      </c>
      <c r="D15" s="229">
        <v>10</v>
      </c>
      <c r="E15" s="232">
        <v>10</v>
      </c>
      <c r="F15" s="233">
        <v>3</v>
      </c>
      <c r="G15" s="233">
        <v>7</v>
      </c>
      <c r="H15" s="233">
        <v>1</v>
      </c>
      <c r="I15" s="233">
        <v>2</v>
      </c>
      <c r="J15" s="233">
        <v>1</v>
      </c>
      <c r="K15" s="227">
        <v>2</v>
      </c>
      <c r="L15" s="233">
        <v>0</v>
      </c>
      <c r="M15" s="227">
        <v>1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6"/>
      <c r="T15" s="237" t="s">
        <v>89</v>
      </c>
      <c r="U15" s="92"/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257" t="s">
        <v>165</v>
      </c>
      <c r="B16" s="234">
        <v>43</v>
      </c>
      <c r="C16" s="235">
        <v>20</v>
      </c>
      <c r="D16" s="258">
        <v>10</v>
      </c>
      <c r="E16" s="232">
        <v>10</v>
      </c>
      <c r="F16" s="233">
        <v>4</v>
      </c>
      <c r="G16" s="233">
        <v>6</v>
      </c>
      <c r="H16" s="233">
        <v>0</v>
      </c>
      <c r="I16" s="233">
        <v>2</v>
      </c>
      <c r="J16" s="233">
        <v>1</v>
      </c>
      <c r="K16" s="227">
        <v>2</v>
      </c>
      <c r="L16" s="233">
        <v>0</v>
      </c>
      <c r="M16" s="227">
        <v>1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6"/>
      <c r="T16" s="237" t="s">
        <v>90</v>
      </c>
      <c r="U16" s="92"/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230" t="s">
        <v>164</v>
      </c>
      <c r="B17" s="234">
        <v>43</v>
      </c>
      <c r="C17" s="235">
        <v>21</v>
      </c>
      <c r="D17" s="258">
        <v>11</v>
      </c>
      <c r="E17" s="232">
        <v>10</v>
      </c>
      <c r="F17" s="233">
        <v>3</v>
      </c>
      <c r="G17" s="233">
        <v>7</v>
      </c>
      <c r="H17" s="233">
        <v>1</v>
      </c>
      <c r="I17" s="233">
        <v>2</v>
      </c>
      <c r="J17" s="233">
        <v>1</v>
      </c>
      <c r="K17" s="227">
        <v>2</v>
      </c>
      <c r="L17" s="233">
        <v>0</v>
      </c>
      <c r="M17" s="227">
        <v>1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6"/>
      <c r="T17" s="237" t="s">
        <v>91</v>
      </c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230" t="s">
        <v>163</v>
      </c>
      <c r="B18" s="234">
        <v>44</v>
      </c>
      <c r="C18" s="235">
        <v>21</v>
      </c>
      <c r="D18" s="258">
        <v>11</v>
      </c>
      <c r="E18" s="232">
        <v>10</v>
      </c>
      <c r="F18" s="233">
        <v>4</v>
      </c>
      <c r="G18" s="233">
        <v>6</v>
      </c>
      <c r="H18" s="233">
        <v>1</v>
      </c>
      <c r="I18" s="233">
        <v>2</v>
      </c>
      <c r="J18" s="233">
        <v>1</v>
      </c>
      <c r="K18" s="227">
        <v>1</v>
      </c>
      <c r="L18" s="233">
        <v>0</v>
      </c>
      <c r="M18" s="227">
        <v>1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6"/>
      <c r="T18" s="237" t="s">
        <v>92</v>
      </c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230" t="s">
        <v>162</v>
      </c>
      <c r="B19" s="234">
        <v>7</v>
      </c>
      <c r="C19" s="235">
        <v>3</v>
      </c>
      <c r="D19" s="258">
        <v>2</v>
      </c>
      <c r="E19" s="227">
        <v>1</v>
      </c>
      <c r="F19" s="233">
        <v>0</v>
      </c>
      <c r="G19" s="233">
        <v>1</v>
      </c>
      <c r="H19" s="233">
        <v>0</v>
      </c>
      <c r="I19" s="233">
        <v>0</v>
      </c>
      <c r="J19" s="233">
        <v>0</v>
      </c>
      <c r="K19" s="233">
        <v>0</v>
      </c>
      <c r="L19" s="233">
        <v>0</v>
      </c>
      <c r="M19" s="227">
        <v>1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236"/>
      <c r="T19" s="237" t="s">
        <v>93</v>
      </c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230" t="s">
        <v>161</v>
      </c>
      <c r="B20" s="234">
        <v>0</v>
      </c>
      <c r="C20" s="235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6"/>
      <c r="T20" s="237" t="s">
        <v>94</v>
      </c>
      <c r="U20" s="259" t="s">
        <v>170</v>
      </c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147" t="s">
        <v>159</v>
      </c>
      <c r="B21" s="234">
        <v>12</v>
      </c>
      <c r="C21" s="235">
        <v>4</v>
      </c>
      <c r="D21" s="233">
        <v>0</v>
      </c>
      <c r="E21" s="233">
        <v>4</v>
      </c>
      <c r="F21" s="233">
        <v>0</v>
      </c>
      <c r="G21" s="233">
        <v>4</v>
      </c>
      <c r="H21" s="233">
        <v>1</v>
      </c>
      <c r="I21" s="233">
        <v>0</v>
      </c>
      <c r="J21" s="233">
        <v>0</v>
      </c>
      <c r="K21" s="233">
        <v>0</v>
      </c>
      <c r="L21" s="233">
        <v>0</v>
      </c>
      <c r="M21" s="227">
        <v>3</v>
      </c>
      <c r="N21" s="233">
        <v>0</v>
      </c>
      <c r="O21" s="233">
        <v>0</v>
      </c>
      <c r="P21" s="233">
        <v>0</v>
      </c>
      <c r="Q21" s="233">
        <v>0</v>
      </c>
      <c r="R21" s="233">
        <v>0</v>
      </c>
      <c r="S21" s="236"/>
      <c r="T21" s="237" t="s">
        <v>95</v>
      </c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230" t="s">
        <v>158</v>
      </c>
      <c r="B22" s="234">
        <v>46</v>
      </c>
      <c r="C22" s="235">
        <v>21</v>
      </c>
      <c r="D22" s="229">
        <v>9</v>
      </c>
      <c r="E22" s="232">
        <v>12</v>
      </c>
      <c r="F22" s="233">
        <v>3</v>
      </c>
      <c r="G22" s="233">
        <v>9</v>
      </c>
      <c r="H22" s="233">
        <v>1</v>
      </c>
      <c r="I22" s="233">
        <v>2</v>
      </c>
      <c r="J22" s="233">
        <v>2</v>
      </c>
      <c r="K22" s="227">
        <v>2</v>
      </c>
      <c r="L22" s="233">
        <v>0</v>
      </c>
      <c r="M22" s="227">
        <v>2</v>
      </c>
      <c r="N22" s="233">
        <v>0</v>
      </c>
      <c r="O22" s="233">
        <v>0</v>
      </c>
      <c r="P22" s="233">
        <v>0</v>
      </c>
      <c r="Q22" s="233">
        <v>0</v>
      </c>
      <c r="R22" s="233">
        <v>0</v>
      </c>
      <c r="S22" s="236"/>
      <c r="T22" s="237" t="s">
        <v>89</v>
      </c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230" t="s">
        <v>157</v>
      </c>
      <c r="B23" s="234">
        <v>44</v>
      </c>
      <c r="C23" s="235">
        <v>21</v>
      </c>
      <c r="D23" s="229">
        <v>11</v>
      </c>
      <c r="E23" s="232">
        <v>10</v>
      </c>
      <c r="F23" s="233">
        <v>2</v>
      </c>
      <c r="G23" s="233">
        <v>8</v>
      </c>
      <c r="H23" s="233">
        <v>2</v>
      </c>
      <c r="I23" s="233">
        <v>2</v>
      </c>
      <c r="J23" s="233">
        <v>1</v>
      </c>
      <c r="K23" s="227">
        <v>2</v>
      </c>
      <c r="L23" s="233">
        <v>0</v>
      </c>
      <c r="M23" s="227">
        <v>1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6"/>
      <c r="T23" s="237" t="s">
        <v>90</v>
      </c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230" t="s">
        <v>156</v>
      </c>
      <c r="B24" s="234">
        <v>38</v>
      </c>
      <c r="C24" s="235">
        <v>18</v>
      </c>
      <c r="D24" s="229">
        <v>9</v>
      </c>
      <c r="E24" s="232">
        <v>9</v>
      </c>
      <c r="F24" s="233">
        <v>2</v>
      </c>
      <c r="G24" s="233">
        <v>7</v>
      </c>
      <c r="H24" s="233">
        <v>2</v>
      </c>
      <c r="I24" s="233">
        <v>1</v>
      </c>
      <c r="J24" s="233">
        <v>1</v>
      </c>
      <c r="K24" s="227">
        <v>2</v>
      </c>
      <c r="L24" s="233">
        <v>0</v>
      </c>
      <c r="M24" s="227">
        <v>1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6"/>
      <c r="T24" s="237" t="s">
        <v>91</v>
      </c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257" t="s">
        <v>155</v>
      </c>
      <c r="B25" s="234">
        <v>44</v>
      </c>
      <c r="C25" s="235">
        <v>21</v>
      </c>
      <c r="D25" s="229">
        <v>10</v>
      </c>
      <c r="E25" s="232">
        <v>11</v>
      </c>
      <c r="F25" s="233">
        <v>2</v>
      </c>
      <c r="G25" s="233">
        <v>9</v>
      </c>
      <c r="H25" s="233">
        <v>1</v>
      </c>
      <c r="I25" s="233">
        <v>3</v>
      </c>
      <c r="J25" s="233">
        <v>1</v>
      </c>
      <c r="K25" s="227">
        <v>2</v>
      </c>
      <c r="L25" s="233">
        <v>0</v>
      </c>
      <c r="M25" s="227">
        <v>2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  <c r="S25" s="236"/>
      <c r="T25" s="237" t="s">
        <v>92</v>
      </c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230" t="s">
        <v>154</v>
      </c>
      <c r="B26" s="234">
        <v>3</v>
      </c>
      <c r="C26" s="235">
        <v>2</v>
      </c>
      <c r="D26" s="233">
        <v>2</v>
      </c>
      <c r="E26" s="233">
        <v>0</v>
      </c>
      <c r="F26" s="233">
        <v>0</v>
      </c>
      <c r="G26" s="233">
        <v>0</v>
      </c>
      <c r="H26" s="233">
        <v>0</v>
      </c>
      <c r="I26" s="233">
        <v>0</v>
      </c>
      <c r="J26" s="233">
        <v>0</v>
      </c>
      <c r="K26" s="233">
        <v>0</v>
      </c>
      <c r="L26" s="233">
        <v>0</v>
      </c>
      <c r="M26" s="233">
        <v>0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6"/>
      <c r="T26" s="237" t="s">
        <v>93</v>
      </c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230" t="s">
        <v>153</v>
      </c>
      <c r="B27" s="234">
        <v>1</v>
      </c>
      <c r="C27" s="235">
        <v>1</v>
      </c>
      <c r="D27" s="233">
        <v>0</v>
      </c>
      <c r="E27" s="233">
        <v>0</v>
      </c>
      <c r="F27" s="233">
        <v>0</v>
      </c>
      <c r="G27" s="233">
        <v>0</v>
      </c>
      <c r="H27" s="233">
        <v>0</v>
      </c>
      <c r="I27" s="233">
        <v>0</v>
      </c>
      <c r="J27" s="233">
        <v>0</v>
      </c>
      <c r="K27" s="233">
        <v>0</v>
      </c>
      <c r="L27" s="233">
        <v>0</v>
      </c>
      <c r="M27" s="233">
        <v>0</v>
      </c>
      <c r="N27" s="233">
        <v>0</v>
      </c>
      <c r="O27" s="227">
        <v>0</v>
      </c>
      <c r="P27" s="233">
        <v>0</v>
      </c>
      <c r="Q27" s="233">
        <v>0</v>
      </c>
      <c r="R27" s="227">
        <v>1</v>
      </c>
      <c r="S27" s="236"/>
      <c r="T27" s="237" t="s">
        <v>94</v>
      </c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230" t="s">
        <v>160</v>
      </c>
      <c r="B28" s="234">
        <v>10</v>
      </c>
      <c r="C28" s="235">
        <v>2</v>
      </c>
      <c r="D28" s="233">
        <v>0</v>
      </c>
      <c r="E28" s="227">
        <v>0</v>
      </c>
      <c r="F28" s="233">
        <v>0</v>
      </c>
      <c r="G28" s="233">
        <v>0</v>
      </c>
      <c r="H28" s="233">
        <v>0</v>
      </c>
      <c r="I28" s="233">
        <v>0</v>
      </c>
      <c r="J28" s="233">
        <v>0</v>
      </c>
      <c r="K28" s="233">
        <v>0</v>
      </c>
      <c r="L28" s="233">
        <v>0</v>
      </c>
      <c r="M28" s="233">
        <v>0</v>
      </c>
      <c r="N28" s="233">
        <v>0</v>
      </c>
      <c r="O28" s="233">
        <v>0</v>
      </c>
      <c r="P28" s="233">
        <v>0</v>
      </c>
      <c r="Q28" s="233">
        <v>0</v>
      </c>
      <c r="R28" s="227">
        <v>2</v>
      </c>
      <c r="S28" s="236"/>
      <c r="T28" s="237" t="s">
        <v>95</v>
      </c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230" t="s">
        <v>152</v>
      </c>
      <c r="B29" s="234">
        <v>40</v>
      </c>
      <c r="C29" s="235">
        <v>19</v>
      </c>
      <c r="D29" s="227">
        <v>0</v>
      </c>
      <c r="E29" s="227">
        <v>0</v>
      </c>
      <c r="F29" s="233">
        <v>0</v>
      </c>
      <c r="G29" s="233">
        <v>0</v>
      </c>
      <c r="H29" s="233">
        <v>0</v>
      </c>
      <c r="I29" s="233">
        <v>0</v>
      </c>
      <c r="J29" s="233">
        <v>0</v>
      </c>
      <c r="K29" s="233">
        <v>0</v>
      </c>
      <c r="L29" s="233">
        <v>0</v>
      </c>
      <c r="M29" s="233">
        <v>0</v>
      </c>
      <c r="N29" s="233">
        <v>0</v>
      </c>
      <c r="O29" s="233">
        <v>0</v>
      </c>
      <c r="P29" s="233">
        <v>0</v>
      </c>
      <c r="Q29" s="233">
        <v>0</v>
      </c>
      <c r="R29" s="227">
        <v>19</v>
      </c>
      <c r="S29" s="236"/>
      <c r="T29" s="237" t="s">
        <v>89</v>
      </c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230" t="s">
        <v>151</v>
      </c>
      <c r="B30" s="234">
        <v>39</v>
      </c>
      <c r="C30" s="235">
        <v>19</v>
      </c>
      <c r="D30" s="229">
        <v>6</v>
      </c>
      <c r="E30" s="232">
        <v>13</v>
      </c>
      <c r="F30" s="233">
        <v>2</v>
      </c>
      <c r="G30" s="233">
        <v>11</v>
      </c>
      <c r="H30" s="233">
        <v>2</v>
      </c>
      <c r="I30" s="233">
        <v>2</v>
      </c>
      <c r="J30" s="233">
        <v>1</v>
      </c>
      <c r="K30" s="227">
        <v>4</v>
      </c>
      <c r="L30" s="233">
        <v>0</v>
      </c>
      <c r="M30" s="227">
        <v>2</v>
      </c>
      <c r="N30" s="233">
        <v>0</v>
      </c>
      <c r="O30" s="233">
        <v>0</v>
      </c>
      <c r="P30" s="233">
        <v>0</v>
      </c>
      <c r="Q30" s="233">
        <v>0</v>
      </c>
      <c r="R30" s="233">
        <v>0</v>
      </c>
      <c r="S30" s="236"/>
      <c r="T30" s="237" t="s">
        <v>90</v>
      </c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230" t="s">
        <v>150</v>
      </c>
      <c r="B31" s="234">
        <v>45</v>
      </c>
      <c r="C31" s="235">
        <v>20</v>
      </c>
      <c r="D31" s="227">
        <v>0</v>
      </c>
      <c r="E31" s="227">
        <v>0</v>
      </c>
      <c r="F31" s="233">
        <v>0</v>
      </c>
      <c r="G31" s="233">
        <v>0</v>
      </c>
      <c r="H31" s="233">
        <v>0</v>
      </c>
      <c r="I31" s="233">
        <v>0</v>
      </c>
      <c r="J31" s="233">
        <v>0</v>
      </c>
      <c r="K31" s="233">
        <v>0</v>
      </c>
      <c r="L31" s="233">
        <v>0</v>
      </c>
      <c r="M31" s="233">
        <v>0</v>
      </c>
      <c r="N31" s="233">
        <v>0</v>
      </c>
      <c r="O31" s="233">
        <v>0</v>
      </c>
      <c r="P31" s="227">
        <v>0</v>
      </c>
      <c r="Q31" s="233">
        <v>0</v>
      </c>
      <c r="R31" s="227">
        <v>19</v>
      </c>
      <c r="S31" s="236"/>
      <c r="T31" s="237" t="s">
        <v>91</v>
      </c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230" t="s">
        <v>149</v>
      </c>
      <c r="B32" s="234">
        <v>36</v>
      </c>
      <c r="C32" s="235">
        <v>14</v>
      </c>
      <c r="D32" s="227">
        <v>0</v>
      </c>
      <c r="E32" s="227">
        <v>0</v>
      </c>
      <c r="F32" s="233">
        <v>0</v>
      </c>
      <c r="G32" s="233">
        <v>0</v>
      </c>
      <c r="H32" s="233">
        <v>0</v>
      </c>
      <c r="I32" s="233">
        <v>0</v>
      </c>
      <c r="J32" s="233">
        <v>0</v>
      </c>
      <c r="K32" s="233">
        <v>0</v>
      </c>
      <c r="L32" s="233">
        <v>0</v>
      </c>
      <c r="M32" s="233">
        <v>0</v>
      </c>
      <c r="N32" s="233">
        <v>0</v>
      </c>
      <c r="O32" s="233">
        <v>0</v>
      </c>
      <c r="P32" s="233">
        <v>4</v>
      </c>
      <c r="Q32" s="233">
        <v>0</v>
      </c>
      <c r="R32" s="227">
        <v>10</v>
      </c>
      <c r="S32" s="236"/>
      <c r="T32" s="237" t="s">
        <v>92</v>
      </c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126" t="s">
        <v>148</v>
      </c>
      <c r="B33" s="234">
        <v>5</v>
      </c>
      <c r="C33" s="235">
        <v>4</v>
      </c>
      <c r="D33" s="227">
        <v>0</v>
      </c>
      <c r="E33" s="227">
        <v>0</v>
      </c>
      <c r="F33" s="233">
        <v>0</v>
      </c>
      <c r="G33" s="233">
        <v>0</v>
      </c>
      <c r="H33" s="233">
        <v>0</v>
      </c>
      <c r="I33" s="233">
        <v>0</v>
      </c>
      <c r="J33" s="233">
        <v>0</v>
      </c>
      <c r="K33" s="233">
        <v>0</v>
      </c>
      <c r="L33" s="233">
        <v>0</v>
      </c>
      <c r="M33" s="233">
        <v>0</v>
      </c>
      <c r="N33" s="233">
        <v>0</v>
      </c>
      <c r="O33" s="227">
        <v>0</v>
      </c>
      <c r="P33" s="233">
        <v>0</v>
      </c>
      <c r="Q33" s="233">
        <v>0</v>
      </c>
      <c r="R33" s="227">
        <v>4</v>
      </c>
      <c r="S33" s="236"/>
      <c r="T33" s="237" t="s">
        <v>93</v>
      </c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230" t="s">
        <v>147</v>
      </c>
      <c r="B34" s="234">
        <v>5</v>
      </c>
      <c r="C34" s="235">
        <v>3</v>
      </c>
      <c r="D34" s="233">
        <v>0</v>
      </c>
      <c r="E34" s="233">
        <v>0</v>
      </c>
      <c r="F34" s="233">
        <v>0</v>
      </c>
      <c r="G34" s="233">
        <v>0</v>
      </c>
      <c r="H34" s="233">
        <v>0</v>
      </c>
      <c r="I34" s="233">
        <v>0</v>
      </c>
      <c r="J34" s="233">
        <v>0</v>
      </c>
      <c r="K34" s="233">
        <v>0</v>
      </c>
      <c r="L34" s="233">
        <v>0</v>
      </c>
      <c r="M34" s="233">
        <v>0</v>
      </c>
      <c r="N34" s="233">
        <v>0</v>
      </c>
      <c r="O34" s="233">
        <v>0</v>
      </c>
      <c r="P34" s="233">
        <v>0</v>
      </c>
      <c r="Q34" s="233">
        <v>0</v>
      </c>
      <c r="R34" s="227">
        <v>3</v>
      </c>
      <c r="S34" s="236"/>
      <c r="T34" s="237" t="s">
        <v>94</v>
      </c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147" t="s">
        <v>146</v>
      </c>
      <c r="B35" s="234">
        <v>16</v>
      </c>
      <c r="C35" s="235">
        <v>4</v>
      </c>
      <c r="D35" s="233">
        <v>0</v>
      </c>
      <c r="E35" s="233">
        <v>4</v>
      </c>
      <c r="F35" s="233">
        <v>0</v>
      </c>
      <c r="G35" s="233">
        <v>4</v>
      </c>
      <c r="H35" s="233">
        <v>0</v>
      </c>
      <c r="I35" s="233">
        <v>1</v>
      </c>
      <c r="J35" s="233">
        <v>0</v>
      </c>
      <c r="K35" s="233">
        <v>0</v>
      </c>
      <c r="L35" s="233">
        <v>0</v>
      </c>
      <c r="M35" s="233">
        <v>3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6"/>
      <c r="T35" s="237" t="s">
        <v>95</v>
      </c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230" t="s">
        <v>145</v>
      </c>
      <c r="B36" s="234">
        <v>41</v>
      </c>
      <c r="C36" s="235">
        <v>21</v>
      </c>
      <c r="D36" s="229">
        <v>9</v>
      </c>
      <c r="E36" s="232">
        <v>12</v>
      </c>
      <c r="F36" s="233">
        <v>2</v>
      </c>
      <c r="G36" s="233">
        <v>10</v>
      </c>
      <c r="H36" s="233">
        <v>1</v>
      </c>
      <c r="I36" s="233">
        <v>2</v>
      </c>
      <c r="J36" s="233">
        <v>1</v>
      </c>
      <c r="K36" s="249">
        <v>3</v>
      </c>
      <c r="L36" s="233">
        <v>0</v>
      </c>
      <c r="M36" s="249">
        <v>3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6"/>
      <c r="T36" s="237" t="s">
        <v>89</v>
      </c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230" t="s">
        <v>144</v>
      </c>
      <c r="B37" s="234">
        <v>44</v>
      </c>
      <c r="C37" s="235">
        <v>23</v>
      </c>
      <c r="D37" s="229">
        <v>11</v>
      </c>
      <c r="E37" s="232">
        <v>12</v>
      </c>
      <c r="F37" s="233">
        <v>1</v>
      </c>
      <c r="G37" s="233">
        <v>11</v>
      </c>
      <c r="H37" s="233">
        <v>1</v>
      </c>
      <c r="I37" s="233">
        <v>2</v>
      </c>
      <c r="J37" s="233">
        <v>1</v>
      </c>
      <c r="K37" s="227">
        <v>4</v>
      </c>
      <c r="L37" s="233">
        <v>1</v>
      </c>
      <c r="M37" s="227">
        <v>2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6"/>
      <c r="T37" s="237" t="s">
        <v>90</v>
      </c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230" t="s">
        <v>143</v>
      </c>
      <c r="B38" s="234">
        <v>43</v>
      </c>
      <c r="C38" s="235">
        <v>22</v>
      </c>
      <c r="D38" s="229">
        <v>10</v>
      </c>
      <c r="E38" s="232">
        <v>11</v>
      </c>
      <c r="F38" s="233">
        <v>1</v>
      </c>
      <c r="G38" s="233">
        <v>10</v>
      </c>
      <c r="H38" s="233">
        <v>2</v>
      </c>
      <c r="I38" s="233">
        <v>2</v>
      </c>
      <c r="J38" s="233">
        <v>1</v>
      </c>
      <c r="K38" s="227">
        <v>3</v>
      </c>
      <c r="L38" s="233">
        <v>0</v>
      </c>
      <c r="M38" s="227">
        <v>2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6"/>
      <c r="T38" s="237" t="s">
        <v>91</v>
      </c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230" t="s">
        <v>142</v>
      </c>
      <c r="B39" s="234">
        <v>42</v>
      </c>
      <c r="C39" s="235">
        <v>21</v>
      </c>
      <c r="D39" s="229">
        <v>9</v>
      </c>
      <c r="E39" s="232">
        <v>12</v>
      </c>
      <c r="F39" s="233">
        <v>3</v>
      </c>
      <c r="G39" s="233">
        <v>9</v>
      </c>
      <c r="H39" s="233">
        <v>1</v>
      </c>
      <c r="I39" s="233">
        <v>2</v>
      </c>
      <c r="J39" s="233">
        <v>2</v>
      </c>
      <c r="K39" s="227">
        <v>2</v>
      </c>
      <c r="L39" s="233">
        <v>0</v>
      </c>
      <c r="M39" s="227">
        <v>2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  <c r="S39" s="236"/>
      <c r="T39" s="237" t="s">
        <v>92</v>
      </c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230"/>
      <c r="B40" s="234"/>
      <c r="C40" s="235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6"/>
      <c r="T40" s="237"/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230"/>
      <c r="B41" s="234"/>
      <c r="C41" s="235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44"/>
      <c r="T41" s="237"/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230"/>
      <c r="B42" s="110"/>
      <c r="C42" s="240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4"/>
      <c r="T42" s="237"/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ht="14.25" customHeight="1" thickBot="1" thickTop="1">
      <c r="A43" s="230"/>
      <c r="B43" s="110"/>
      <c r="C43" s="240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4"/>
      <c r="T43" s="237"/>
      <c r="U43" s="92"/>
      <c r="V43" s="92"/>
      <c r="W43" s="92"/>
      <c r="X43" s="92"/>
      <c r="Y43" s="92"/>
      <c r="Z43" s="92"/>
      <c r="AA43" s="92"/>
      <c r="AB43" s="92"/>
      <c r="AC43" s="92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52" ht="14.25" customHeight="1" thickBot="1" thickTop="1">
      <c r="A44" s="230"/>
      <c r="B44" s="110"/>
      <c r="C44" s="240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4"/>
      <c r="T44" s="237"/>
      <c r="U44" s="92"/>
      <c r="V44" s="92"/>
      <c r="W44" s="92"/>
      <c r="X44" s="92"/>
      <c r="Y44" s="92"/>
      <c r="Z44" s="92"/>
      <c r="AA44" s="92"/>
      <c r="AB44" s="92"/>
      <c r="AC44" s="92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52" ht="14.25" customHeight="1" thickBot="1" thickTop="1">
      <c r="A45" s="230"/>
      <c r="B45" s="110"/>
      <c r="C45" s="240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4"/>
      <c r="T45" s="237"/>
      <c r="U45" s="92"/>
      <c r="V45" s="92"/>
      <c r="W45" s="92"/>
      <c r="X45" s="92"/>
      <c r="Y45" s="92"/>
      <c r="Z45" s="92"/>
      <c r="AA45" s="92"/>
      <c r="AB45" s="92"/>
      <c r="AC45" s="92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</row>
    <row r="46" spans="1:52" ht="14.25" customHeight="1" thickBot="1" thickTop="1">
      <c r="A46" s="230"/>
      <c r="B46" s="234"/>
      <c r="C46" s="235"/>
      <c r="D46" s="229"/>
      <c r="E46" s="232"/>
      <c r="F46" s="233"/>
      <c r="G46" s="233"/>
      <c r="H46" s="233"/>
      <c r="I46" s="233"/>
      <c r="J46" s="233"/>
      <c r="K46" s="227"/>
      <c r="L46" s="227"/>
      <c r="M46" s="233"/>
      <c r="N46" s="233"/>
      <c r="O46" s="233"/>
      <c r="P46" s="233"/>
      <c r="Q46" s="233"/>
      <c r="R46" s="233"/>
      <c r="S46" s="236"/>
      <c r="T46" s="237"/>
      <c r="U46" s="92"/>
      <c r="V46" s="92"/>
      <c r="W46" s="166"/>
      <c r="X46" s="92"/>
      <c r="Y46" s="92"/>
      <c r="Z46" s="92"/>
      <c r="AA46" s="92"/>
      <c r="AB46" s="92"/>
      <c r="AC46" s="92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</row>
    <row r="47" spans="1:52" ht="14.25" customHeight="1" thickTop="1">
      <c r="A47" s="127"/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63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</row>
    <row r="48" spans="1:52" ht="14.25" customHeight="1">
      <c r="A48" s="127"/>
      <c r="B48" s="128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63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</row>
    <row r="49" spans="1:52" ht="14.25" customHeight="1">
      <c r="A49" s="127"/>
      <c r="B49" s="128"/>
      <c r="C49" s="129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63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</row>
    <row r="50" spans="1:52" ht="14.25" customHeight="1">
      <c r="A50" s="127"/>
      <c r="B50" s="128"/>
      <c r="C50" s="129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63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</row>
    <row r="51" spans="1:52" ht="14.25" customHeight="1">
      <c r="A51" s="127"/>
      <c r="B51" s="128"/>
      <c r="C51" s="129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63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</row>
    <row r="52" spans="1:24" ht="14.25" customHeight="1">
      <c r="A52" s="127"/>
      <c r="B52" s="128"/>
      <c r="C52" s="129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64"/>
      <c r="U52" s="92"/>
      <c r="V52" s="92"/>
      <c r="W52" s="92"/>
      <c r="X52" s="92"/>
    </row>
    <row r="53" spans="1:22" ht="14.25" customHeight="1">
      <c r="A53" s="130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63"/>
      <c r="U53" s="92"/>
      <c r="V53" s="92"/>
    </row>
    <row r="54" spans="1:24" ht="14.25" customHeight="1">
      <c r="A54" s="91"/>
      <c r="U54" s="166"/>
      <c r="V54" s="166"/>
      <c r="W54" s="166"/>
      <c r="X54" s="166"/>
    </row>
    <row r="55" ht="14.25" customHeight="1">
      <c r="A55" s="91"/>
    </row>
    <row r="56" ht="14.25" customHeight="1">
      <c r="A56" s="91"/>
    </row>
    <row r="57" ht="14.25" customHeight="1">
      <c r="A57" s="91"/>
    </row>
    <row r="58" ht="14.25" customHeight="1">
      <c r="A58" s="91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7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126" customWidth="1"/>
    <col min="20" max="20" width="4.421875" style="0" customWidth="1"/>
  </cols>
  <sheetData>
    <row r="1" spans="1:18" ht="32.25" customHeight="1" thickBot="1">
      <c r="A1" s="269" t="s">
        <v>34</v>
      </c>
      <c r="B1" s="270"/>
      <c r="C1" s="54"/>
      <c r="D1" s="54" t="s">
        <v>123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70"/>
      <c r="B2" s="270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70"/>
      <c r="B3" s="270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70"/>
      <c r="B4" s="270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55</v>
      </c>
      <c r="R4" s="87" t="s">
        <v>55</v>
      </c>
    </row>
    <row r="5" spans="1:19" ht="28.5" customHeight="1" thickBot="1">
      <c r="A5" s="270"/>
      <c r="B5" s="270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141" t="s">
        <v>56</v>
      </c>
      <c r="R5" s="142" t="s">
        <v>57</v>
      </c>
      <c r="S5" s="165"/>
    </row>
    <row r="6" spans="1:19" ht="28.5" customHeight="1" thickBot="1" thickTop="1">
      <c r="A6" s="270"/>
      <c r="B6" s="270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165"/>
    </row>
    <row r="7" spans="1:20" ht="64.5" customHeight="1" thickBot="1" thickTop="1">
      <c r="A7" s="88"/>
      <c r="B7" s="224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T7" s="144" t="s">
        <v>58</v>
      </c>
    </row>
    <row r="8" spans="1:21" ht="14.25" thickBot="1" thickTop="1">
      <c r="A8" s="90" t="s">
        <v>0</v>
      </c>
      <c r="B8" s="7">
        <f aca="true" t="shared" si="0" ref="B8:R8">SUM(B12:B43)</f>
        <v>931</v>
      </c>
      <c r="C8" s="7">
        <f t="shared" si="0"/>
        <v>438</v>
      </c>
      <c r="D8" s="47">
        <f t="shared" si="0"/>
        <v>145</v>
      </c>
      <c r="E8" s="32">
        <f t="shared" si="0"/>
        <v>260</v>
      </c>
      <c r="F8" s="35">
        <f t="shared" si="0"/>
        <v>56</v>
      </c>
      <c r="G8" s="38">
        <f t="shared" si="0"/>
        <v>200</v>
      </c>
      <c r="H8" s="42">
        <f t="shared" si="0"/>
        <v>18</v>
      </c>
      <c r="I8" s="42">
        <f t="shared" si="0"/>
        <v>39</v>
      </c>
      <c r="J8" s="42">
        <f t="shared" si="0"/>
        <v>17</v>
      </c>
      <c r="K8" s="42">
        <f>SUM(K12:K43)</f>
        <v>49</v>
      </c>
      <c r="L8" s="42">
        <f>SUM(L12:L43)</f>
        <v>0</v>
      </c>
      <c r="M8" s="42">
        <f>SUM(M12:M43)</f>
        <v>78</v>
      </c>
      <c r="N8" s="42">
        <f t="shared" si="0"/>
        <v>5</v>
      </c>
      <c r="O8" s="42">
        <f t="shared" si="0"/>
        <v>3</v>
      </c>
      <c r="P8" s="42">
        <f t="shared" si="0"/>
        <v>0</v>
      </c>
      <c r="Q8" s="42">
        <f t="shared" si="0"/>
        <v>0</v>
      </c>
      <c r="R8" s="42">
        <f t="shared" si="0"/>
        <v>25</v>
      </c>
      <c r="T8" s="139" t="s">
        <v>54</v>
      </c>
      <c r="U8" s="92"/>
    </row>
    <row r="9" spans="1:21" ht="14.25" thickBot="1" thickTop="1">
      <c r="A9" s="90" t="s">
        <v>3</v>
      </c>
      <c r="B9" s="6"/>
      <c r="C9" s="58">
        <f>COUNT($C12:C43)</f>
        <v>31</v>
      </c>
      <c r="D9" s="48">
        <f aca="true" t="shared" si="1" ref="D9:R9">D8/$C$8</f>
        <v>0.3310502283105023</v>
      </c>
      <c r="E9" s="33">
        <f t="shared" si="1"/>
        <v>0.593607305936073</v>
      </c>
      <c r="F9" s="36">
        <f t="shared" si="1"/>
        <v>0.1278538812785388</v>
      </c>
      <c r="G9" s="39">
        <f t="shared" si="1"/>
        <v>0.45662100456621</v>
      </c>
      <c r="H9" s="43">
        <f t="shared" si="1"/>
        <v>0.0410958904109589</v>
      </c>
      <c r="I9" s="43">
        <f t="shared" si="1"/>
        <v>0.08904109589041095</v>
      </c>
      <c r="J9" s="43">
        <f t="shared" si="1"/>
        <v>0.03881278538812785</v>
      </c>
      <c r="K9" s="43">
        <f t="shared" si="1"/>
        <v>0.11187214611872145</v>
      </c>
      <c r="L9" s="43">
        <f t="shared" si="1"/>
        <v>0</v>
      </c>
      <c r="M9" s="43">
        <f t="shared" si="1"/>
        <v>0.1780821917808219</v>
      </c>
      <c r="N9" s="43">
        <f t="shared" si="1"/>
        <v>0.01141552511415525</v>
      </c>
      <c r="O9" s="62">
        <f t="shared" si="1"/>
        <v>0.00684931506849315</v>
      </c>
      <c r="P9" s="77">
        <f t="shared" si="1"/>
        <v>0</v>
      </c>
      <c r="Q9" s="66">
        <f t="shared" si="1"/>
        <v>0</v>
      </c>
      <c r="R9" s="72">
        <f t="shared" si="1"/>
        <v>0.05707762557077625</v>
      </c>
      <c r="T9" s="143" t="s">
        <v>59</v>
      </c>
      <c r="U9" s="92"/>
    </row>
    <row r="10" spans="1:21" ht="14.25" thickBot="1" thickTop="1">
      <c r="A10" s="90" t="s">
        <v>4</v>
      </c>
      <c r="B10" s="9">
        <f>B8/C9</f>
        <v>30.032258064516128</v>
      </c>
      <c r="C10" s="9">
        <f>C8/C9</f>
        <v>14.129032258064516</v>
      </c>
      <c r="D10" s="49">
        <f aca="true" t="shared" si="2" ref="D10:R10">D8/$C$9</f>
        <v>4.67741935483871</v>
      </c>
      <c r="E10" s="34">
        <f t="shared" si="2"/>
        <v>8.387096774193548</v>
      </c>
      <c r="F10" s="37">
        <f t="shared" si="2"/>
        <v>1.8064516129032258</v>
      </c>
      <c r="G10" s="40">
        <f t="shared" si="2"/>
        <v>6.451612903225806</v>
      </c>
      <c r="H10" s="44">
        <f t="shared" si="2"/>
        <v>0.5806451612903226</v>
      </c>
      <c r="I10" s="44">
        <f t="shared" si="2"/>
        <v>1.2580645161290323</v>
      </c>
      <c r="J10" s="44">
        <f t="shared" si="2"/>
        <v>0.5483870967741935</v>
      </c>
      <c r="K10" s="44">
        <f>K8/$C$9</f>
        <v>1.5806451612903225</v>
      </c>
      <c r="L10" s="44">
        <f>L8/$C$9</f>
        <v>0</v>
      </c>
      <c r="M10" s="44">
        <f t="shared" si="2"/>
        <v>2.5161290322580645</v>
      </c>
      <c r="N10" s="44">
        <f t="shared" si="2"/>
        <v>0.16129032258064516</v>
      </c>
      <c r="O10" s="63">
        <f t="shared" si="2"/>
        <v>0.0967741935483871</v>
      </c>
      <c r="P10" s="78">
        <f t="shared" si="2"/>
        <v>0</v>
      </c>
      <c r="Q10" s="67">
        <f t="shared" si="2"/>
        <v>0</v>
      </c>
      <c r="R10" s="73">
        <f t="shared" si="2"/>
        <v>0.8064516129032258</v>
      </c>
      <c r="T10" s="140" t="s">
        <v>60</v>
      </c>
      <c r="U10" s="92"/>
    </row>
    <row r="11" spans="1:52" ht="14.25" customHeight="1" thickBot="1" thickTop="1">
      <c r="A11" s="159" t="s">
        <v>64</v>
      </c>
      <c r="B11" s="139" t="s">
        <v>63</v>
      </c>
      <c r="C11" s="139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144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30" t="s">
        <v>202</v>
      </c>
      <c r="B12" s="234">
        <v>47</v>
      </c>
      <c r="C12" s="235">
        <v>23</v>
      </c>
      <c r="D12" s="229">
        <v>10</v>
      </c>
      <c r="E12" s="232">
        <v>13</v>
      </c>
      <c r="F12" s="233">
        <v>4</v>
      </c>
      <c r="G12" s="233">
        <v>9</v>
      </c>
      <c r="H12" s="233">
        <v>1</v>
      </c>
      <c r="I12" s="233">
        <v>2</v>
      </c>
      <c r="J12" s="233">
        <v>1</v>
      </c>
      <c r="K12" s="227">
        <v>3</v>
      </c>
      <c r="L12" s="233">
        <v>0</v>
      </c>
      <c r="M12" s="227">
        <v>2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6"/>
      <c r="T12" s="237" t="s">
        <v>90</v>
      </c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30" t="s">
        <v>201</v>
      </c>
      <c r="B13" s="234">
        <v>50</v>
      </c>
      <c r="C13" s="235">
        <v>26</v>
      </c>
      <c r="D13" s="229">
        <v>12</v>
      </c>
      <c r="E13" s="232">
        <v>14</v>
      </c>
      <c r="F13" s="233">
        <v>2</v>
      </c>
      <c r="G13" s="233">
        <v>12</v>
      </c>
      <c r="H13" s="233">
        <v>1</v>
      </c>
      <c r="I13" s="233">
        <v>3</v>
      </c>
      <c r="J13" s="233">
        <v>1</v>
      </c>
      <c r="K13" s="227">
        <v>5</v>
      </c>
      <c r="L13" s="233">
        <v>0</v>
      </c>
      <c r="M13" s="227">
        <v>1</v>
      </c>
      <c r="N13" s="233">
        <v>1</v>
      </c>
      <c r="O13" s="233">
        <v>0</v>
      </c>
      <c r="P13" s="233">
        <v>0</v>
      </c>
      <c r="Q13" s="233">
        <v>0</v>
      </c>
      <c r="R13" s="233">
        <v>0</v>
      </c>
      <c r="S13" s="236"/>
      <c r="T13" s="237" t="s">
        <v>91</v>
      </c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230" t="s">
        <v>200</v>
      </c>
      <c r="B14" s="234">
        <v>36</v>
      </c>
      <c r="C14" s="235">
        <v>16</v>
      </c>
      <c r="D14" s="229">
        <v>8</v>
      </c>
      <c r="E14" s="232">
        <v>8</v>
      </c>
      <c r="F14" s="233">
        <v>1</v>
      </c>
      <c r="G14" s="233">
        <v>7</v>
      </c>
      <c r="H14" s="233">
        <v>0</v>
      </c>
      <c r="I14" s="233">
        <v>2</v>
      </c>
      <c r="J14" s="233">
        <v>1</v>
      </c>
      <c r="K14" s="227">
        <v>3</v>
      </c>
      <c r="L14" s="233">
        <v>0</v>
      </c>
      <c r="M14" s="227">
        <v>1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6"/>
      <c r="T14" s="237" t="s">
        <v>92</v>
      </c>
      <c r="U14" s="92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230" t="s">
        <v>199</v>
      </c>
      <c r="B15" s="234">
        <v>8</v>
      </c>
      <c r="C15" s="235">
        <v>3</v>
      </c>
      <c r="D15" s="229">
        <v>2</v>
      </c>
      <c r="E15" s="227">
        <v>1</v>
      </c>
      <c r="F15" s="233">
        <v>0</v>
      </c>
      <c r="G15" s="233">
        <v>0</v>
      </c>
      <c r="H15" s="233">
        <v>0</v>
      </c>
      <c r="I15" s="233">
        <v>0</v>
      </c>
      <c r="J15" s="233">
        <v>0</v>
      </c>
      <c r="K15" s="233">
        <v>0</v>
      </c>
      <c r="L15" s="233">
        <v>0</v>
      </c>
      <c r="M15" s="227">
        <v>1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6"/>
      <c r="T15" s="237" t="s">
        <v>93</v>
      </c>
      <c r="U15" s="92"/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230" t="s">
        <v>198</v>
      </c>
      <c r="B16" s="234">
        <v>4</v>
      </c>
      <c r="C16" s="235">
        <v>1</v>
      </c>
      <c r="D16" s="233">
        <v>0</v>
      </c>
      <c r="E16" s="233">
        <v>0</v>
      </c>
      <c r="F16" s="233">
        <v>0</v>
      </c>
      <c r="G16" s="233">
        <v>0</v>
      </c>
      <c r="H16" s="233">
        <v>0</v>
      </c>
      <c r="I16" s="233">
        <v>0</v>
      </c>
      <c r="J16" s="233">
        <v>0</v>
      </c>
      <c r="K16" s="233">
        <v>0</v>
      </c>
      <c r="L16" s="233">
        <v>0</v>
      </c>
      <c r="M16" s="233">
        <v>0</v>
      </c>
      <c r="N16" s="233">
        <v>1</v>
      </c>
      <c r="O16" s="233">
        <v>0</v>
      </c>
      <c r="P16" s="233">
        <v>0</v>
      </c>
      <c r="Q16" s="233">
        <v>0</v>
      </c>
      <c r="R16" s="233">
        <v>0</v>
      </c>
      <c r="S16" s="236"/>
      <c r="T16" s="237" t="s">
        <v>94</v>
      </c>
      <c r="U16" s="92"/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147" t="s">
        <v>197</v>
      </c>
      <c r="B17" s="234">
        <v>16</v>
      </c>
      <c r="C17" s="235">
        <v>4</v>
      </c>
      <c r="D17" s="233">
        <v>0</v>
      </c>
      <c r="E17" s="233">
        <v>4</v>
      </c>
      <c r="F17" s="233">
        <v>0</v>
      </c>
      <c r="G17" s="233">
        <v>4</v>
      </c>
      <c r="H17" s="233">
        <v>0</v>
      </c>
      <c r="I17" s="233">
        <v>1</v>
      </c>
      <c r="J17" s="233">
        <v>0</v>
      </c>
      <c r="K17" s="233">
        <v>0</v>
      </c>
      <c r="L17" s="233">
        <v>0</v>
      </c>
      <c r="M17" s="227">
        <v>3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6"/>
      <c r="T17" s="237" t="s">
        <v>95</v>
      </c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230" t="s">
        <v>196</v>
      </c>
      <c r="B18" s="234">
        <v>42</v>
      </c>
      <c r="C18" s="235">
        <v>21</v>
      </c>
      <c r="D18" s="229">
        <v>10</v>
      </c>
      <c r="E18" s="232">
        <v>11</v>
      </c>
      <c r="F18" s="233">
        <v>3</v>
      </c>
      <c r="G18" s="233">
        <v>8</v>
      </c>
      <c r="H18" s="233">
        <v>1</v>
      </c>
      <c r="I18" s="233">
        <v>2</v>
      </c>
      <c r="J18" s="233">
        <v>1</v>
      </c>
      <c r="K18" s="227">
        <v>3</v>
      </c>
      <c r="L18" s="233">
        <v>0</v>
      </c>
      <c r="M18" s="227">
        <v>1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6"/>
      <c r="T18" s="237" t="s">
        <v>89</v>
      </c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230" t="s">
        <v>195</v>
      </c>
      <c r="B19" s="234">
        <v>46</v>
      </c>
      <c r="C19" s="235">
        <v>24</v>
      </c>
      <c r="D19" s="229">
        <v>11</v>
      </c>
      <c r="E19" s="232">
        <v>13</v>
      </c>
      <c r="F19" s="233">
        <v>5</v>
      </c>
      <c r="G19" s="233">
        <v>8</v>
      </c>
      <c r="H19" s="233">
        <v>1</v>
      </c>
      <c r="I19" s="233">
        <v>4</v>
      </c>
      <c r="J19" s="233">
        <v>1</v>
      </c>
      <c r="K19" s="227">
        <v>1</v>
      </c>
      <c r="L19" s="233">
        <v>0</v>
      </c>
      <c r="M19" s="227">
        <v>1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236"/>
      <c r="T19" s="237" t="s">
        <v>90</v>
      </c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230" t="s">
        <v>194</v>
      </c>
      <c r="B20" s="234">
        <v>45</v>
      </c>
      <c r="C20" s="235">
        <v>22</v>
      </c>
      <c r="D20" s="229">
        <v>10</v>
      </c>
      <c r="E20" s="232">
        <v>12</v>
      </c>
      <c r="F20" s="233">
        <v>3</v>
      </c>
      <c r="G20" s="233">
        <v>9</v>
      </c>
      <c r="H20" s="233">
        <v>1</v>
      </c>
      <c r="I20" s="233">
        <v>2</v>
      </c>
      <c r="J20" s="233">
        <v>1</v>
      </c>
      <c r="K20" s="227">
        <v>2</v>
      </c>
      <c r="L20" s="233">
        <v>0</v>
      </c>
      <c r="M20" s="227">
        <v>3</v>
      </c>
      <c r="N20" s="233">
        <v>0</v>
      </c>
      <c r="O20" s="233">
        <v>0</v>
      </c>
      <c r="P20" s="233">
        <v>0</v>
      </c>
      <c r="Q20" s="233">
        <v>0</v>
      </c>
      <c r="R20" s="233">
        <v>0</v>
      </c>
      <c r="S20" s="236"/>
      <c r="T20" s="237" t="s">
        <v>91</v>
      </c>
      <c r="U20" s="92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230" t="s">
        <v>193</v>
      </c>
      <c r="B21" s="234">
        <v>45</v>
      </c>
      <c r="C21" s="235">
        <v>22</v>
      </c>
      <c r="D21" s="229">
        <v>9</v>
      </c>
      <c r="E21" s="232">
        <v>13</v>
      </c>
      <c r="F21" s="233">
        <v>4</v>
      </c>
      <c r="G21" s="233">
        <v>9</v>
      </c>
      <c r="H21" s="233">
        <v>1</v>
      </c>
      <c r="I21" s="233">
        <v>2</v>
      </c>
      <c r="J21" s="233">
        <v>1</v>
      </c>
      <c r="K21" s="227">
        <v>3</v>
      </c>
      <c r="L21" s="233">
        <v>0</v>
      </c>
      <c r="M21" s="227">
        <v>2</v>
      </c>
      <c r="N21" s="233">
        <v>0</v>
      </c>
      <c r="O21" s="233">
        <v>0</v>
      </c>
      <c r="P21" s="233">
        <v>0</v>
      </c>
      <c r="Q21" s="233">
        <v>0</v>
      </c>
      <c r="R21" s="233">
        <v>0</v>
      </c>
      <c r="S21" s="236"/>
      <c r="T21" s="237" t="s">
        <v>92</v>
      </c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230" t="s">
        <v>192</v>
      </c>
      <c r="B22" s="234">
        <v>8</v>
      </c>
      <c r="C22" s="235">
        <v>3</v>
      </c>
      <c r="D22" s="227">
        <v>0</v>
      </c>
      <c r="E22" s="227">
        <v>3</v>
      </c>
      <c r="F22" s="233">
        <v>0</v>
      </c>
      <c r="G22" s="233">
        <v>3</v>
      </c>
      <c r="H22" s="233">
        <v>0</v>
      </c>
      <c r="I22" s="233">
        <v>0</v>
      </c>
      <c r="J22" s="233">
        <v>0</v>
      </c>
      <c r="K22" s="227">
        <v>2</v>
      </c>
      <c r="L22" s="233">
        <v>0</v>
      </c>
      <c r="M22" s="227">
        <v>1</v>
      </c>
      <c r="N22" s="233">
        <v>0</v>
      </c>
      <c r="O22" s="233">
        <v>0</v>
      </c>
      <c r="P22" s="233">
        <v>0</v>
      </c>
      <c r="Q22" s="233">
        <v>0</v>
      </c>
      <c r="R22" s="233">
        <v>0</v>
      </c>
      <c r="S22" s="236"/>
      <c r="T22" s="237" t="s">
        <v>93</v>
      </c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230" t="s">
        <v>191</v>
      </c>
      <c r="B23" s="234">
        <v>1</v>
      </c>
      <c r="C23" s="235">
        <v>1</v>
      </c>
      <c r="D23" s="227">
        <v>0</v>
      </c>
      <c r="E23" s="227">
        <v>0</v>
      </c>
      <c r="F23" s="233">
        <v>0</v>
      </c>
      <c r="G23" s="233">
        <v>0</v>
      </c>
      <c r="H23" s="233">
        <v>0</v>
      </c>
      <c r="I23" s="233">
        <v>0</v>
      </c>
      <c r="J23" s="233">
        <v>0</v>
      </c>
      <c r="K23" s="233">
        <v>0</v>
      </c>
      <c r="L23" s="233">
        <v>0</v>
      </c>
      <c r="M23" s="233">
        <v>0</v>
      </c>
      <c r="N23" s="233">
        <v>0</v>
      </c>
      <c r="O23" s="233">
        <v>1</v>
      </c>
      <c r="P23" s="233">
        <v>0</v>
      </c>
      <c r="Q23" s="233">
        <v>0</v>
      </c>
      <c r="R23" s="233">
        <v>0</v>
      </c>
      <c r="S23" s="236"/>
      <c r="T23" s="237" t="s">
        <v>94</v>
      </c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230" t="s">
        <v>190</v>
      </c>
      <c r="B24" s="234">
        <v>13</v>
      </c>
      <c r="C24" s="235">
        <v>4</v>
      </c>
      <c r="D24" s="233">
        <v>0</v>
      </c>
      <c r="E24" s="229">
        <v>3</v>
      </c>
      <c r="F24" s="233">
        <v>1</v>
      </c>
      <c r="G24" s="233">
        <v>2</v>
      </c>
      <c r="H24" s="233">
        <v>0</v>
      </c>
      <c r="I24" s="233">
        <v>0</v>
      </c>
      <c r="J24" s="233">
        <v>0</v>
      </c>
      <c r="K24" s="233">
        <v>0</v>
      </c>
      <c r="L24" s="233">
        <v>0</v>
      </c>
      <c r="M24" s="227">
        <v>2</v>
      </c>
      <c r="N24" s="233">
        <v>0</v>
      </c>
      <c r="O24" s="233">
        <v>0</v>
      </c>
      <c r="P24" s="233">
        <v>0</v>
      </c>
      <c r="Q24" s="233">
        <v>0</v>
      </c>
      <c r="R24" s="227">
        <v>1</v>
      </c>
      <c r="S24" s="236"/>
      <c r="T24" s="237" t="s">
        <v>95</v>
      </c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230" t="s">
        <v>189</v>
      </c>
      <c r="B25" s="234">
        <v>49</v>
      </c>
      <c r="C25" s="235">
        <v>23</v>
      </c>
      <c r="D25" s="227">
        <v>0</v>
      </c>
      <c r="E25" s="229">
        <v>2</v>
      </c>
      <c r="F25" s="233">
        <v>0</v>
      </c>
      <c r="G25" s="233">
        <v>1</v>
      </c>
      <c r="H25" s="233">
        <v>0</v>
      </c>
      <c r="I25" s="233">
        <v>0</v>
      </c>
      <c r="J25" s="233">
        <v>0</v>
      </c>
      <c r="K25" s="233">
        <v>0</v>
      </c>
      <c r="L25" s="233">
        <v>0</v>
      </c>
      <c r="M25" s="227">
        <v>1</v>
      </c>
      <c r="N25" s="233">
        <v>1</v>
      </c>
      <c r="O25" s="233">
        <v>0</v>
      </c>
      <c r="P25" s="233">
        <v>0</v>
      </c>
      <c r="Q25" s="233">
        <v>0</v>
      </c>
      <c r="R25" s="227">
        <v>20</v>
      </c>
      <c r="S25" s="236"/>
      <c r="T25" s="237" t="s">
        <v>89</v>
      </c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230" t="s">
        <v>188</v>
      </c>
      <c r="B26" s="234">
        <v>45</v>
      </c>
      <c r="C26" s="235">
        <v>21</v>
      </c>
      <c r="D26" s="229">
        <v>5</v>
      </c>
      <c r="E26" s="232">
        <v>16</v>
      </c>
      <c r="F26" s="233">
        <v>3</v>
      </c>
      <c r="G26" s="233">
        <v>12</v>
      </c>
      <c r="H26" s="233">
        <v>1</v>
      </c>
      <c r="I26" s="233">
        <v>2</v>
      </c>
      <c r="J26" s="233">
        <v>1</v>
      </c>
      <c r="K26" s="227">
        <v>4</v>
      </c>
      <c r="L26" s="233">
        <v>0</v>
      </c>
      <c r="M26" s="227">
        <v>5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6"/>
      <c r="T26" s="237" t="s">
        <v>90</v>
      </c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230" t="s">
        <v>187</v>
      </c>
      <c r="B27" s="234">
        <v>43</v>
      </c>
      <c r="C27" s="235">
        <v>21</v>
      </c>
      <c r="D27" s="227">
        <v>0</v>
      </c>
      <c r="E27" s="232">
        <v>18</v>
      </c>
      <c r="F27" s="233">
        <v>3</v>
      </c>
      <c r="G27" s="233">
        <v>15</v>
      </c>
      <c r="H27" s="233">
        <v>1</v>
      </c>
      <c r="I27" s="233">
        <v>1</v>
      </c>
      <c r="J27" s="233">
        <v>1</v>
      </c>
      <c r="K27" s="227">
        <v>4</v>
      </c>
      <c r="L27" s="233">
        <v>0</v>
      </c>
      <c r="M27" s="227">
        <v>8</v>
      </c>
      <c r="N27" s="233">
        <v>0</v>
      </c>
      <c r="O27" s="233">
        <v>0</v>
      </c>
      <c r="P27" s="233">
        <v>0</v>
      </c>
      <c r="Q27" s="233">
        <v>0</v>
      </c>
      <c r="R27" s="227">
        <v>3</v>
      </c>
      <c r="S27" s="236"/>
      <c r="T27" s="237" t="s">
        <v>91</v>
      </c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230" t="s">
        <v>186</v>
      </c>
      <c r="B28" s="234">
        <v>47</v>
      </c>
      <c r="C28" s="235">
        <v>22</v>
      </c>
      <c r="D28" s="229">
        <v>9</v>
      </c>
      <c r="E28" s="232">
        <v>13</v>
      </c>
      <c r="F28" s="233">
        <v>4</v>
      </c>
      <c r="G28" s="233">
        <v>9</v>
      </c>
      <c r="H28" s="233">
        <v>1</v>
      </c>
      <c r="I28" s="233">
        <v>2</v>
      </c>
      <c r="J28" s="233">
        <v>1</v>
      </c>
      <c r="K28" s="227">
        <v>2</v>
      </c>
      <c r="L28" s="233">
        <v>0</v>
      </c>
      <c r="M28" s="227">
        <v>2</v>
      </c>
      <c r="N28" s="233">
        <v>1</v>
      </c>
      <c r="O28" s="233">
        <v>0</v>
      </c>
      <c r="P28" s="233">
        <v>0</v>
      </c>
      <c r="Q28" s="233">
        <v>0</v>
      </c>
      <c r="R28" s="233">
        <v>0</v>
      </c>
      <c r="S28" s="236"/>
      <c r="T28" s="237" t="s">
        <v>92</v>
      </c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230" t="s">
        <v>185</v>
      </c>
      <c r="B29" s="234">
        <v>5</v>
      </c>
      <c r="C29" s="235">
        <v>2</v>
      </c>
      <c r="D29" s="233">
        <v>2</v>
      </c>
      <c r="E29" s="233">
        <v>0</v>
      </c>
      <c r="F29" s="233">
        <v>0</v>
      </c>
      <c r="G29" s="233">
        <v>0</v>
      </c>
      <c r="H29" s="233">
        <v>0</v>
      </c>
      <c r="I29" s="233">
        <v>0</v>
      </c>
      <c r="J29" s="233">
        <v>0</v>
      </c>
      <c r="K29" s="233">
        <v>0</v>
      </c>
      <c r="L29" s="233">
        <v>0</v>
      </c>
      <c r="M29" s="233">
        <v>0</v>
      </c>
      <c r="N29" s="233">
        <v>0</v>
      </c>
      <c r="O29" s="233">
        <v>0</v>
      </c>
      <c r="P29" s="233">
        <v>0</v>
      </c>
      <c r="Q29" s="233">
        <v>0</v>
      </c>
      <c r="R29" s="233">
        <v>0</v>
      </c>
      <c r="S29" s="236"/>
      <c r="T29" s="237" t="s">
        <v>93</v>
      </c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230" t="s">
        <v>184</v>
      </c>
      <c r="B30" s="234">
        <v>2</v>
      </c>
      <c r="C30" s="235">
        <v>1</v>
      </c>
      <c r="D30" s="233">
        <v>0</v>
      </c>
      <c r="E30" s="227">
        <v>1</v>
      </c>
      <c r="F30" s="233">
        <v>0</v>
      </c>
      <c r="G30" s="233">
        <v>0</v>
      </c>
      <c r="H30" s="233">
        <v>0</v>
      </c>
      <c r="I30" s="233">
        <v>0</v>
      </c>
      <c r="J30" s="233">
        <v>0</v>
      </c>
      <c r="K30" s="233">
        <v>0</v>
      </c>
      <c r="L30" s="233">
        <v>0</v>
      </c>
      <c r="M30" s="233">
        <v>0</v>
      </c>
      <c r="N30" s="233">
        <v>1</v>
      </c>
      <c r="O30" s="227">
        <v>0</v>
      </c>
      <c r="P30" s="233">
        <v>0</v>
      </c>
      <c r="Q30" s="233">
        <v>0</v>
      </c>
      <c r="R30" s="233">
        <v>0</v>
      </c>
      <c r="S30" s="236"/>
      <c r="T30" s="237" t="s">
        <v>94</v>
      </c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147" t="s">
        <v>182</v>
      </c>
      <c r="B31" s="234">
        <v>11</v>
      </c>
      <c r="C31" s="235">
        <v>3</v>
      </c>
      <c r="D31" s="233">
        <v>0</v>
      </c>
      <c r="E31" s="233">
        <v>3</v>
      </c>
      <c r="F31" s="233">
        <v>0</v>
      </c>
      <c r="G31" s="233">
        <v>3</v>
      </c>
      <c r="H31" s="233">
        <v>0</v>
      </c>
      <c r="I31" s="233">
        <v>1</v>
      </c>
      <c r="J31" s="233">
        <v>0</v>
      </c>
      <c r="K31" s="233">
        <v>0</v>
      </c>
      <c r="L31" s="233">
        <v>0</v>
      </c>
      <c r="M31" s="227">
        <v>2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6"/>
      <c r="T31" s="237" t="s">
        <v>95</v>
      </c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147" t="s">
        <v>181</v>
      </c>
      <c r="B32" s="234">
        <v>41</v>
      </c>
      <c r="C32" s="235">
        <v>20</v>
      </c>
      <c r="D32" s="227">
        <v>0</v>
      </c>
      <c r="E32" s="232">
        <v>20</v>
      </c>
      <c r="F32" s="233">
        <v>3</v>
      </c>
      <c r="G32" s="233">
        <v>17</v>
      </c>
      <c r="H32" s="233">
        <v>1</v>
      </c>
      <c r="I32" s="233">
        <v>2</v>
      </c>
      <c r="J32" s="233">
        <v>1</v>
      </c>
      <c r="K32" s="227">
        <v>3</v>
      </c>
      <c r="L32" s="233">
        <v>0</v>
      </c>
      <c r="M32" s="227">
        <v>10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236"/>
      <c r="T32" s="237" t="s">
        <v>89</v>
      </c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230" t="s">
        <v>183</v>
      </c>
      <c r="B33" s="234">
        <v>43</v>
      </c>
      <c r="C33" s="235">
        <v>20</v>
      </c>
      <c r="D33" s="232">
        <v>20</v>
      </c>
      <c r="E33" s="227">
        <v>0</v>
      </c>
      <c r="F33" s="233">
        <v>0</v>
      </c>
      <c r="G33" s="233">
        <v>0</v>
      </c>
      <c r="H33" s="233">
        <v>0</v>
      </c>
      <c r="I33" s="233">
        <v>0</v>
      </c>
      <c r="J33" s="233">
        <v>0</v>
      </c>
      <c r="K33" s="233">
        <v>0</v>
      </c>
      <c r="L33" s="233">
        <v>0</v>
      </c>
      <c r="M33" s="233">
        <v>0</v>
      </c>
      <c r="N33" s="233">
        <v>0</v>
      </c>
      <c r="O33" s="233">
        <v>0</v>
      </c>
      <c r="P33" s="233">
        <v>0</v>
      </c>
      <c r="Q33" s="233">
        <v>0</v>
      </c>
      <c r="R33" s="233">
        <v>0</v>
      </c>
      <c r="S33" s="236"/>
      <c r="T33" s="237" t="s">
        <v>90</v>
      </c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230" t="s">
        <v>180</v>
      </c>
      <c r="B34" s="234">
        <v>43</v>
      </c>
      <c r="C34" s="235">
        <v>20</v>
      </c>
      <c r="D34" s="229">
        <v>9</v>
      </c>
      <c r="E34" s="232">
        <v>11</v>
      </c>
      <c r="F34" s="233">
        <v>2</v>
      </c>
      <c r="G34" s="233">
        <v>9</v>
      </c>
      <c r="H34" s="233">
        <v>1</v>
      </c>
      <c r="I34" s="233">
        <v>2</v>
      </c>
      <c r="J34" s="233">
        <v>1</v>
      </c>
      <c r="K34" s="227">
        <v>3</v>
      </c>
      <c r="L34" s="233">
        <v>0</v>
      </c>
      <c r="M34" s="227">
        <v>2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6"/>
      <c r="T34" s="237" t="s">
        <v>91</v>
      </c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230" t="s">
        <v>179</v>
      </c>
      <c r="B35" s="234">
        <v>44</v>
      </c>
      <c r="C35" s="235">
        <v>21</v>
      </c>
      <c r="D35" s="229">
        <v>9</v>
      </c>
      <c r="E35" s="232">
        <v>12</v>
      </c>
      <c r="F35" s="233">
        <v>4</v>
      </c>
      <c r="G35" s="233">
        <v>8</v>
      </c>
      <c r="H35" s="233">
        <v>1</v>
      </c>
      <c r="I35" s="233">
        <v>2</v>
      </c>
      <c r="J35" s="233">
        <v>1</v>
      </c>
      <c r="K35" s="227">
        <v>2</v>
      </c>
      <c r="L35" s="233">
        <v>0</v>
      </c>
      <c r="M35" s="227">
        <v>2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6"/>
      <c r="T35" s="237" t="s">
        <v>92</v>
      </c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230" t="s">
        <v>178</v>
      </c>
      <c r="B36" s="234">
        <v>7</v>
      </c>
      <c r="C36" s="235">
        <v>3</v>
      </c>
      <c r="D36" s="227">
        <v>0</v>
      </c>
      <c r="E36" s="227">
        <v>2</v>
      </c>
      <c r="F36" s="233">
        <v>0</v>
      </c>
      <c r="G36" s="233">
        <v>2</v>
      </c>
      <c r="H36" s="233">
        <v>0</v>
      </c>
      <c r="I36" s="233">
        <v>0</v>
      </c>
      <c r="J36" s="233">
        <v>0</v>
      </c>
      <c r="K36" s="227">
        <v>1</v>
      </c>
      <c r="L36" s="233">
        <v>0</v>
      </c>
      <c r="M36" s="227">
        <v>1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6"/>
      <c r="T36" s="237" t="s">
        <v>93</v>
      </c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230" t="s">
        <v>177</v>
      </c>
      <c r="B37" s="234">
        <v>3</v>
      </c>
      <c r="C37" s="235">
        <v>2</v>
      </c>
      <c r="D37" s="233">
        <v>0</v>
      </c>
      <c r="E37" s="233">
        <v>0</v>
      </c>
      <c r="F37" s="233">
        <v>0</v>
      </c>
      <c r="G37" s="233">
        <v>0</v>
      </c>
      <c r="H37" s="233">
        <v>0</v>
      </c>
      <c r="I37" s="233">
        <v>0</v>
      </c>
      <c r="J37" s="233">
        <v>0</v>
      </c>
      <c r="K37" s="233">
        <v>0</v>
      </c>
      <c r="L37" s="233">
        <v>0</v>
      </c>
      <c r="M37" s="233">
        <v>0</v>
      </c>
      <c r="N37" s="233">
        <v>0</v>
      </c>
      <c r="O37" s="233">
        <v>2</v>
      </c>
      <c r="P37" s="233">
        <v>0</v>
      </c>
      <c r="Q37" s="233">
        <v>0</v>
      </c>
      <c r="R37" s="233">
        <v>0</v>
      </c>
      <c r="S37" s="236"/>
      <c r="T37" s="237" t="s">
        <v>94</v>
      </c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147" t="s">
        <v>176</v>
      </c>
      <c r="B38" s="234">
        <v>13</v>
      </c>
      <c r="C38" s="235">
        <v>4</v>
      </c>
      <c r="D38" s="233">
        <v>0</v>
      </c>
      <c r="E38" s="233">
        <v>4</v>
      </c>
      <c r="F38" s="233">
        <v>0</v>
      </c>
      <c r="G38" s="233">
        <v>4</v>
      </c>
      <c r="H38" s="233">
        <v>0</v>
      </c>
      <c r="I38" s="233">
        <v>1</v>
      </c>
      <c r="J38" s="233">
        <v>0</v>
      </c>
      <c r="K38" s="233">
        <v>0</v>
      </c>
      <c r="L38" s="233">
        <v>0</v>
      </c>
      <c r="M38" s="227">
        <v>3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6"/>
      <c r="T38" s="237" t="s">
        <v>95</v>
      </c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147" t="s">
        <v>175</v>
      </c>
      <c r="B39" s="234">
        <v>43</v>
      </c>
      <c r="C39" s="235">
        <v>20</v>
      </c>
      <c r="D39" s="227">
        <v>0</v>
      </c>
      <c r="E39" s="232">
        <v>19</v>
      </c>
      <c r="F39" s="233">
        <v>4</v>
      </c>
      <c r="G39" s="233">
        <v>15</v>
      </c>
      <c r="H39" s="233">
        <v>1</v>
      </c>
      <c r="I39" s="233">
        <v>2</v>
      </c>
      <c r="J39" s="233">
        <v>1</v>
      </c>
      <c r="K39" s="227">
        <v>2</v>
      </c>
      <c r="L39" s="233">
        <v>0</v>
      </c>
      <c r="M39" s="227">
        <v>9</v>
      </c>
      <c r="N39" s="233">
        <v>0</v>
      </c>
      <c r="O39" s="233">
        <v>0</v>
      </c>
      <c r="P39" s="233">
        <v>0</v>
      </c>
      <c r="Q39" s="233">
        <v>0</v>
      </c>
      <c r="R39" s="227">
        <v>1</v>
      </c>
      <c r="S39" s="236"/>
      <c r="T39" s="237" t="s">
        <v>89</v>
      </c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147" t="s">
        <v>174</v>
      </c>
      <c r="B40" s="234">
        <v>43</v>
      </c>
      <c r="C40" s="235">
        <v>21</v>
      </c>
      <c r="D40" s="227">
        <v>0</v>
      </c>
      <c r="E40" s="232">
        <v>21</v>
      </c>
      <c r="F40" s="233">
        <v>3</v>
      </c>
      <c r="G40" s="233">
        <v>18</v>
      </c>
      <c r="H40" s="233">
        <v>2</v>
      </c>
      <c r="I40" s="233">
        <v>2</v>
      </c>
      <c r="J40" s="233">
        <v>1</v>
      </c>
      <c r="K40" s="227">
        <v>2</v>
      </c>
      <c r="L40" s="233">
        <v>0</v>
      </c>
      <c r="M40" s="227">
        <v>12</v>
      </c>
      <c r="N40" s="233">
        <v>0</v>
      </c>
      <c r="O40" s="233">
        <v>0</v>
      </c>
      <c r="P40" s="233">
        <v>0</v>
      </c>
      <c r="Q40" s="233">
        <v>0</v>
      </c>
      <c r="R40" s="233">
        <v>0</v>
      </c>
      <c r="S40" s="236"/>
      <c r="T40" s="237" t="s">
        <v>90</v>
      </c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230" t="s">
        <v>173</v>
      </c>
      <c r="B41" s="234">
        <v>43</v>
      </c>
      <c r="C41" s="235">
        <v>21</v>
      </c>
      <c r="D41" s="229">
        <v>10</v>
      </c>
      <c r="E41" s="232">
        <v>11</v>
      </c>
      <c r="F41" s="233">
        <v>3</v>
      </c>
      <c r="G41" s="233">
        <v>8</v>
      </c>
      <c r="H41" s="233">
        <v>1</v>
      </c>
      <c r="I41" s="233">
        <v>2</v>
      </c>
      <c r="J41" s="233">
        <v>1</v>
      </c>
      <c r="K41" s="227">
        <v>2</v>
      </c>
      <c r="L41" s="233">
        <v>0</v>
      </c>
      <c r="M41" s="227">
        <v>2</v>
      </c>
      <c r="N41" s="233">
        <v>0</v>
      </c>
      <c r="O41" s="233">
        <v>0</v>
      </c>
      <c r="P41" s="233">
        <v>0</v>
      </c>
      <c r="Q41" s="233">
        <v>0</v>
      </c>
      <c r="R41" s="233">
        <v>0</v>
      </c>
      <c r="S41" s="236"/>
      <c r="T41" s="237" t="s">
        <v>91</v>
      </c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230" t="s">
        <v>172</v>
      </c>
      <c r="B42" s="234">
        <v>45</v>
      </c>
      <c r="C42" s="235">
        <v>23</v>
      </c>
      <c r="D42" s="229">
        <v>9</v>
      </c>
      <c r="E42" s="232">
        <v>12</v>
      </c>
      <c r="F42" s="233">
        <v>4</v>
      </c>
      <c r="G42" s="233">
        <v>8</v>
      </c>
      <c r="H42" s="233">
        <v>2</v>
      </c>
      <c r="I42" s="233">
        <v>2</v>
      </c>
      <c r="J42" s="233">
        <v>1</v>
      </c>
      <c r="K42" s="227">
        <v>2</v>
      </c>
      <c r="L42" s="233">
        <v>0</v>
      </c>
      <c r="M42" s="227">
        <v>1</v>
      </c>
      <c r="N42" s="233">
        <v>0</v>
      </c>
      <c r="O42" s="233">
        <v>0</v>
      </c>
      <c r="P42" s="233">
        <v>0</v>
      </c>
      <c r="Q42" s="233">
        <v>0</v>
      </c>
      <c r="R42" s="233">
        <v>0</v>
      </c>
      <c r="S42" s="236"/>
      <c r="T42" s="237" t="s">
        <v>92</v>
      </c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20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91"/>
      <c r="T43" s="92"/>
    </row>
    <row r="44" ht="14.25" customHeight="1" thickTop="1"/>
    <row r="45" spans="20:22" ht="14.25" customHeight="1">
      <c r="T45" s="92"/>
      <c r="U45" s="92"/>
      <c r="V45" s="92"/>
    </row>
    <row r="46" spans="20:22" ht="14.25" customHeight="1">
      <c r="T46" s="92"/>
      <c r="U46" s="92"/>
      <c r="V46" s="166"/>
    </row>
    <row r="47" spans="20:21" ht="14.25" customHeight="1">
      <c r="T47" s="92"/>
      <c r="U47" s="92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zoomScale="110" zoomScaleNormal="110"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7.28125" style="0" customWidth="1"/>
    <col min="8" max="8" width="7.1406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144" customWidth="1"/>
  </cols>
  <sheetData>
    <row r="1" spans="1:29" ht="28.5" customHeight="1" thickBot="1">
      <c r="A1" s="267" t="s">
        <v>34</v>
      </c>
      <c r="B1" s="268"/>
      <c r="C1" s="187"/>
      <c r="D1" s="188" t="s">
        <v>124</v>
      </c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9"/>
      <c r="T1" s="190"/>
      <c r="U1" s="189"/>
      <c r="V1" s="189"/>
      <c r="W1" s="189"/>
      <c r="X1" s="189"/>
      <c r="Y1" s="189"/>
      <c r="Z1" s="189"/>
      <c r="AA1" s="189"/>
      <c r="AB1" s="189"/>
      <c r="AC1" s="189"/>
    </row>
    <row r="2" spans="1:29" ht="0" customHeight="1" hidden="1" thickBot="1">
      <c r="A2" s="268"/>
      <c r="B2" s="268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9"/>
      <c r="T2" s="190"/>
      <c r="U2" s="189"/>
      <c r="V2" s="189"/>
      <c r="W2" s="189"/>
      <c r="X2" s="189"/>
      <c r="Y2" s="189"/>
      <c r="Z2" s="189"/>
      <c r="AA2" s="189"/>
      <c r="AB2" s="189"/>
      <c r="AC2" s="189"/>
    </row>
    <row r="3" spans="1:29" ht="12.75" customHeight="1" thickTop="1">
      <c r="A3" s="268"/>
      <c r="B3" s="268"/>
      <c r="C3" s="191"/>
      <c r="D3" s="45" t="s">
        <v>2</v>
      </c>
      <c r="E3" s="12"/>
      <c r="F3" s="13"/>
      <c r="G3" s="15" t="s">
        <v>5</v>
      </c>
      <c r="H3" s="192"/>
      <c r="I3" s="192"/>
      <c r="J3" s="192"/>
      <c r="K3" s="192"/>
      <c r="L3" s="192"/>
      <c r="M3" s="192"/>
      <c r="N3" s="193"/>
      <c r="O3" s="194"/>
      <c r="P3" s="195"/>
      <c r="Q3" s="196"/>
      <c r="R3" s="197"/>
      <c r="S3" s="189"/>
      <c r="T3" s="190"/>
      <c r="U3" s="189"/>
      <c r="V3" s="189"/>
      <c r="W3" s="189"/>
      <c r="X3" s="189"/>
      <c r="Y3" s="189"/>
      <c r="Z3" s="189"/>
      <c r="AA3" s="189"/>
      <c r="AB3" s="189"/>
      <c r="AC3" s="189"/>
    </row>
    <row r="4" spans="1:29" ht="12" customHeight="1">
      <c r="A4" s="268"/>
      <c r="B4" s="268"/>
      <c r="C4" s="191"/>
      <c r="D4" s="46" t="s">
        <v>76</v>
      </c>
      <c r="E4" s="17"/>
      <c r="F4" s="18"/>
      <c r="G4" s="19" t="s">
        <v>7</v>
      </c>
      <c r="H4" s="198"/>
      <c r="I4" s="198"/>
      <c r="J4" s="198"/>
      <c r="K4" s="198"/>
      <c r="L4" s="198"/>
      <c r="M4" s="198"/>
      <c r="N4" s="199"/>
      <c r="O4" s="84" t="s">
        <v>25</v>
      </c>
      <c r="P4" s="85" t="s">
        <v>75</v>
      </c>
      <c r="Q4" s="86" t="s">
        <v>55</v>
      </c>
      <c r="R4" s="87" t="s">
        <v>55</v>
      </c>
      <c r="S4" s="189"/>
      <c r="T4" s="190"/>
      <c r="U4" s="189"/>
      <c r="V4" s="189"/>
      <c r="W4" s="189"/>
      <c r="X4" s="189"/>
      <c r="Y4" s="189"/>
      <c r="Z4" s="189"/>
      <c r="AA4" s="189"/>
      <c r="AB4" s="189"/>
      <c r="AC4" s="189"/>
    </row>
    <row r="5" spans="1:29" ht="27" customHeight="1" thickBot="1">
      <c r="A5" s="268"/>
      <c r="B5" s="268"/>
      <c r="C5" s="117"/>
      <c r="D5" s="46" t="s">
        <v>0</v>
      </c>
      <c r="E5" s="23" t="s">
        <v>48</v>
      </c>
      <c r="F5" s="200"/>
      <c r="G5" s="200"/>
      <c r="H5" s="18"/>
      <c r="I5" s="18"/>
      <c r="J5" s="18"/>
      <c r="K5" s="18"/>
      <c r="L5" s="18"/>
      <c r="M5" s="18"/>
      <c r="N5" s="201"/>
      <c r="O5" s="202"/>
      <c r="P5" s="203"/>
      <c r="Q5" s="141" t="s">
        <v>56</v>
      </c>
      <c r="R5" s="142" t="s">
        <v>57</v>
      </c>
      <c r="S5" s="204"/>
      <c r="T5" s="190"/>
      <c r="U5" s="189"/>
      <c r="V5" s="189"/>
      <c r="W5" s="189"/>
      <c r="X5" s="189"/>
      <c r="Y5" s="189"/>
      <c r="Z5" s="189"/>
      <c r="AA5" s="189"/>
      <c r="AB5" s="189"/>
      <c r="AC5" s="189"/>
    </row>
    <row r="6" spans="1:29" ht="29.25" customHeight="1" thickBot="1" thickTop="1">
      <c r="A6" s="268"/>
      <c r="B6" s="268"/>
      <c r="C6" s="117"/>
      <c r="D6" s="46" t="s">
        <v>46</v>
      </c>
      <c r="E6" s="23" t="s">
        <v>49</v>
      </c>
      <c r="F6" s="27" t="s">
        <v>6</v>
      </c>
      <c r="G6" s="28" t="s">
        <v>8</v>
      </c>
      <c r="H6" s="205"/>
      <c r="I6" s="205"/>
      <c r="J6" s="205"/>
      <c r="K6" s="205"/>
      <c r="L6" s="205"/>
      <c r="M6" s="205"/>
      <c r="N6" s="206"/>
      <c r="O6" s="202"/>
      <c r="P6" s="203"/>
      <c r="Q6" s="207"/>
      <c r="R6" s="208"/>
      <c r="S6" s="204"/>
      <c r="T6" s="190"/>
      <c r="U6" s="189"/>
      <c r="V6" s="189"/>
      <c r="W6" s="189"/>
      <c r="X6" s="189"/>
      <c r="Y6" s="189"/>
      <c r="Z6" s="189"/>
      <c r="AA6" s="189"/>
      <c r="AB6" s="189"/>
      <c r="AC6" s="189"/>
    </row>
    <row r="7" spans="1:29" ht="66" customHeight="1" thickBot="1" thickTop="1">
      <c r="A7" s="88"/>
      <c r="B7" s="183" t="s">
        <v>9</v>
      </c>
      <c r="C7" s="184" t="s">
        <v>1</v>
      </c>
      <c r="D7" s="46" t="s">
        <v>39</v>
      </c>
      <c r="E7" s="96" t="s">
        <v>42</v>
      </c>
      <c r="F7" s="31" t="s">
        <v>38</v>
      </c>
      <c r="G7" s="185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S7" s="189"/>
      <c r="T7" s="190"/>
      <c r="U7" s="190" t="s">
        <v>58</v>
      </c>
      <c r="V7" s="189"/>
      <c r="W7" s="189"/>
      <c r="X7" s="189"/>
      <c r="Y7" s="189"/>
      <c r="Z7" s="189"/>
      <c r="AA7" s="189"/>
      <c r="AB7" s="189"/>
      <c r="AC7" s="189"/>
    </row>
    <row r="8" spans="1:29" ht="14.25" customHeight="1" thickBot="1" thickTop="1">
      <c r="A8" s="186" t="s">
        <v>0</v>
      </c>
      <c r="B8" s="148">
        <f aca="true" t="shared" si="0" ref="B8:Q8">SUM(B12:B44)</f>
        <v>865</v>
      </c>
      <c r="C8" s="7">
        <f t="shared" si="0"/>
        <v>389</v>
      </c>
      <c r="D8" s="47">
        <f t="shared" si="0"/>
        <v>84</v>
      </c>
      <c r="E8" s="32">
        <f t="shared" si="0"/>
        <v>190</v>
      </c>
      <c r="F8" s="35">
        <f t="shared" si="0"/>
        <v>41</v>
      </c>
      <c r="G8" s="38">
        <f t="shared" si="0"/>
        <v>146</v>
      </c>
      <c r="H8" s="42">
        <f t="shared" si="0"/>
        <v>14</v>
      </c>
      <c r="I8" s="42">
        <f t="shared" si="0"/>
        <v>31</v>
      </c>
      <c r="J8" s="42">
        <f t="shared" si="0"/>
        <v>13</v>
      </c>
      <c r="K8" s="42">
        <f>SUM(K12:K44)</f>
        <v>36</v>
      </c>
      <c r="L8" s="42">
        <f>SUM(L12:L44)</f>
        <v>0</v>
      </c>
      <c r="M8" s="42">
        <f t="shared" si="0"/>
        <v>53</v>
      </c>
      <c r="N8" s="42">
        <f t="shared" si="0"/>
        <v>2</v>
      </c>
      <c r="O8" s="42">
        <f t="shared" si="0"/>
        <v>2</v>
      </c>
      <c r="P8" s="42">
        <f t="shared" si="0"/>
        <v>0</v>
      </c>
      <c r="Q8" s="42">
        <f t="shared" si="0"/>
        <v>0</v>
      </c>
      <c r="R8" s="42">
        <f>SUM(R13:R44)</f>
        <v>103</v>
      </c>
      <c r="S8" s="189"/>
      <c r="T8" s="190"/>
      <c r="U8" s="209" t="s">
        <v>54</v>
      </c>
      <c r="V8" s="189"/>
      <c r="W8" s="189"/>
      <c r="X8" s="189"/>
      <c r="Y8" s="189"/>
      <c r="Z8" s="189"/>
      <c r="AA8" s="189"/>
      <c r="AB8" s="189"/>
      <c r="AC8" s="189"/>
    </row>
    <row r="9" spans="1:29" ht="14.25" thickBot="1" thickTop="1">
      <c r="A9" s="186" t="s">
        <v>3</v>
      </c>
      <c r="B9" s="210"/>
      <c r="C9" s="58">
        <f>COUNT($C12:C44)</f>
        <v>30</v>
      </c>
      <c r="D9" s="48">
        <f aca="true" t="shared" si="1" ref="D9:R9">D8/$C$8</f>
        <v>0.2159383033419023</v>
      </c>
      <c r="E9" s="33">
        <f t="shared" si="1"/>
        <v>0.4884318766066838</v>
      </c>
      <c r="F9" s="36">
        <f t="shared" si="1"/>
        <v>0.10539845758354756</v>
      </c>
      <c r="G9" s="39">
        <f t="shared" si="1"/>
        <v>0.37532133676092544</v>
      </c>
      <c r="H9" s="43">
        <f t="shared" si="1"/>
        <v>0.03598971722365039</v>
      </c>
      <c r="I9" s="43">
        <f t="shared" si="1"/>
        <v>0.07969151670951156</v>
      </c>
      <c r="J9" s="43">
        <f t="shared" si="1"/>
        <v>0.033419023136246784</v>
      </c>
      <c r="K9" s="43">
        <f t="shared" si="1"/>
        <v>0.09254498714652956</v>
      </c>
      <c r="L9" s="43">
        <f t="shared" si="1"/>
        <v>0</v>
      </c>
      <c r="M9" s="43">
        <f t="shared" si="1"/>
        <v>0.13624678663239073</v>
      </c>
      <c r="N9" s="43">
        <f t="shared" si="1"/>
        <v>0.005141388174807198</v>
      </c>
      <c r="O9" s="62">
        <f t="shared" si="1"/>
        <v>0.005141388174807198</v>
      </c>
      <c r="P9" s="77">
        <f t="shared" si="1"/>
        <v>0</v>
      </c>
      <c r="Q9" s="66">
        <f t="shared" si="1"/>
        <v>0</v>
      </c>
      <c r="R9" s="72">
        <f t="shared" si="1"/>
        <v>0.2647814910025707</v>
      </c>
      <c r="S9" s="189"/>
      <c r="T9" s="190"/>
      <c r="U9" s="211" t="s">
        <v>59</v>
      </c>
      <c r="V9" s="189"/>
      <c r="W9" s="189"/>
      <c r="X9" s="189"/>
      <c r="Y9" s="189"/>
      <c r="Z9" s="189"/>
      <c r="AA9" s="189"/>
      <c r="AB9" s="189"/>
      <c r="AC9" s="189"/>
    </row>
    <row r="10" spans="1:29" ht="14.25" thickBot="1" thickTop="1">
      <c r="A10" s="186" t="s">
        <v>4</v>
      </c>
      <c r="B10" s="9">
        <f>B8/C9</f>
        <v>28.833333333333332</v>
      </c>
      <c r="C10" s="9">
        <f>C8/C9</f>
        <v>12.966666666666667</v>
      </c>
      <c r="D10" s="49">
        <f aca="true" t="shared" si="2" ref="D10:R10">D8/$C$9</f>
        <v>2.8</v>
      </c>
      <c r="E10" s="34">
        <f t="shared" si="2"/>
        <v>6.333333333333333</v>
      </c>
      <c r="F10" s="37">
        <f t="shared" si="2"/>
        <v>1.3666666666666667</v>
      </c>
      <c r="G10" s="40">
        <f t="shared" si="2"/>
        <v>4.866666666666666</v>
      </c>
      <c r="H10" s="44">
        <f t="shared" si="2"/>
        <v>0.4666666666666667</v>
      </c>
      <c r="I10" s="44">
        <f t="shared" si="2"/>
        <v>1.0333333333333334</v>
      </c>
      <c r="J10" s="44">
        <f t="shared" si="2"/>
        <v>0.43333333333333335</v>
      </c>
      <c r="K10" s="44">
        <f>K8/$C$9</f>
        <v>1.2</v>
      </c>
      <c r="L10" s="44">
        <f>L8/$C$9</f>
        <v>0</v>
      </c>
      <c r="M10" s="44">
        <f t="shared" si="2"/>
        <v>1.7666666666666666</v>
      </c>
      <c r="N10" s="44">
        <f t="shared" si="2"/>
        <v>0.06666666666666667</v>
      </c>
      <c r="O10" s="63">
        <f t="shared" si="2"/>
        <v>0.06666666666666667</v>
      </c>
      <c r="P10" s="78">
        <f t="shared" si="2"/>
        <v>0</v>
      </c>
      <c r="Q10" s="67">
        <f t="shared" si="2"/>
        <v>0</v>
      </c>
      <c r="R10" s="73">
        <f t="shared" si="2"/>
        <v>3.433333333333333</v>
      </c>
      <c r="S10" s="189"/>
      <c r="T10" s="190"/>
      <c r="U10" s="212" t="s">
        <v>60</v>
      </c>
      <c r="V10" s="189"/>
      <c r="W10" s="189"/>
      <c r="X10" s="189"/>
      <c r="Y10" s="189"/>
      <c r="Z10" s="189"/>
      <c r="AA10" s="189"/>
      <c r="AB10" s="189"/>
      <c r="AC10" s="189"/>
    </row>
    <row r="11" spans="1:52" ht="14.25" customHeight="1" thickBot="1" thickTop="1">
      <c r="A11" s="157" t="s">
        <v>64</v>
      </c>
      <c r="B11" s="158" t="s">
        <v>63</v>
      </c>
      <c r="C11" s="189"/>
      <c r="D11" s="189"/>
      <c r="E11" s="189"/>
      <c r="F11" s="119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209"/>
      <c r="T11" s="237"/>
      <c r="U11" s="209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147" t="s">
        <v>232</v>
      </c>
      <c r="B12" s="234">
        <v>18</v>
      </c>
      <c r="C12" s="235">
        <v>5</v>
      </c>
      <c r="D12" s="233">
        <v>0</v>
      </c>
      <c r="E12" s="233">
        <v>5</v>
      </c>
      <c r="F12" s="233">
        <v>0</v>
      </c>
      <c r="G12" s="233">
        <v>5</v>
      </c>
      <c r="H12" s="233">
        <v>0</v>
      </c>
      <c r="I12" s="233">
        <v>1</v>
      </c>
      <c r="J12" s="233">
        <v>0</v>
      </c>
      <c r="K12" s="227">
        <v>1</v>
      </c>
      <c r="L12" s="233">
        <v>0</v>
      </c>
      <c r="M12" s="227">
        <v>3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6"/>
      <c r="T12" s="237" t="s">
        <v>95</v>
      </c>
      <c r="U12" s="128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30" t="s">
        <v>231</v>
      </c>
      <c r="B13" s="234">
        <v>41</v>
      </c>
      <c r="C13" s="235">
        <v>20</v>
      </c>
      <c r="D13" s="229">
        <v>8</v>
      </c>
      <c r="E13" s="232">
        <v>12</v>
      </c>
      <c r="F13" s="233">
        <v>4</v>
      </c>
      <c r="G13" s="233">
        <v>8</v>
      </c>
      <c r="H13" s="233">
        <v>1</v>
      </c>
      <c r="I13" s="233">
        <v>3</v>
      </c>
      <c r="J13" s="233">
        <v>1</v>
      </c>
      <c r="K13" s="227">
        <v>2</v>
      </c>
      <c r="L13" s="233">
        <v>0</v>
      </c>
      <c r="M13" s="227">
        <v>1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6"/>
      <c r="T13" s="237" t="s">
        <v>89</v>
      </c>
      <c r="U13" s="128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230" t="s">
        <v>230</v>
      </c>
      <c r="B14" s="234">
        <v>49</v>
      </c>
      <c r="C14" s="235">
        <v>22</v>
      </c>
      <c r="D14" s="229">
        <v>2</v>
      </c>
      <c r="E14" s="232">
        <v>20</v>
      </c>
      <c r="F14" s="233">
        <v>4</v>
      </c>
      <c r="G14" s="233">
        <v>16</v>
      </c>
      <c r="H14" s="233">
        <v>2</v>
      </c>
      <c r="I14" s="233">
        <v>2</v>
      </c>
      <c r="J14" s="233">
        <v>1</v>
      </c>
      <c r="K14" s="260">
        <v>2</v>
      </c>
      <c r="L14" s="233">
        <v>0</v>
      </c>
      <c r="M14" s="260">
        <v>9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6"/>
      <c r="T14" s="237" t="s">
        <v>90</v>
      </c>
      <c r="U14" s="128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29" ht="14.25" customHeight="1" thickBot="1" thickTop="1">
      <c r="A15" s="230" t="s">
        <v>229</v>
      </c>
      <c r="B15" s="234">
        <v>41</v>
      </c>
      <c r="C15" s="235">
        <v>19</v>
      </c>
      <c r="D15" s="227">
        <v>0</v>
      </c>
      <c r="E15" s="227">
        <v>0</v>
      </c>
      <c r="F15" s="233">
        <v>0</v>
      </c>
      <c r="G15" s="233">
        <v>0</v>
      </c>
      <c r="H15" s="233">
        <v>0</v>
      </c>
      <c r="I15" s="233">
        <v>0</v>
      </c>
      <c r="J15" s="233">
        <v>0</v>
      </c>
      <c r="K15" s="251">
        <v>0</v>
      </c>
      <c r="L15" s="233">
        <v>0</v>
      </c>
      <c r="M15" s="251">
        <v>0</v>
      </c>
      <c r="N15" s="233">
        <v>0</v>
      </c>
      <c r="O15" s="233">
        <v>0</v>
      </c>
      <c r="P15" s="233">
        <v>0</v>
      </c>
      <c r="Q15" s="233">
        <v>0</v>
      </c>
      <c r="R15" s="227">
        <v>19</v>
      </c>
      <c r="S15" s="236"/>
      <c r="T15" s="237" t="s">
        <v>91</v>
      </c>
      <c r="U15" s="189"/>
      <c r="V15" s="189"/>
      <c r="W15" s="189"/>
      <c r="X15" s="189"/>
      <c r="Y15" s="189"/>
      <c r="Z15" s="189"/>
      <c r="AA15" s="189"/>
      <c r="AB15" s="189"/>
      <c r="AC15" s="189"/>
    </row>
    <row r="16" spans="1:29" ht="14.25" customHeight="1" thickBot="1" thickTop="1">
      <c r="A16" s="230" t="s">
        <v>228</v>
      </c>
      <c r="B16" s="234">
        <v>47</v>
      </c>
      <c r="C16" s="235">
        <v>22</v>
      </c>
      <c r="D16" s="227">
        <v>0</v>
      </c>
      <c r="E16" s="227">
        <v>0</v>
      </c>
      <c r="F16" s="233">
        <v>0</v>
      </c>
      <c r="G16" s="233">
        <v>0</v>
      </c>
      <c r="H16" s="233">
        <v>0</v>
      </c>
      <c r="I16" s="233">
        <v>0</v>
      </c>
      <c r="J16" s="233">
        <v>0</v>
      </c>
      <c r="K16" s="251">
        <v>0</v>
      </c>
      <c r="L16" s="233">
        <v>0</v>
      </c>
      <c r="M16" s="251">
        <v>0</v>
      </c>
      <c r="N16" s="233">
        <v>0</v>
      </c>
      <c r="O16" s="233">
        <v>0</v>
      </c>
      <c r="P16" s="233">
        <v>0</v>
      </c>
      <c r="Q16" s="233">
        <v>0</v>
      </c>
      <c r="R16" s="227">
        <v>22</v>
      </c>
      <c r="S16" s="236"/>
      <c r="T16" s="237" t="s">
        <v>92</v>
      </c>
      <c r="U16" s="189"/>
      <c r="V16" s="189"/>
      <c r="W16" s="189"/>
      <c r="X16" s="189"/>
      <c r="Y16" s="189"/>
      <c r="Z16" s="189"/>
      <c r="AA16" s="189"/>
      <c r="AB16" s="189"/>
      <c r="AC16" s="189"/>
    </row>
    <row r="17" spans="1:29" ht="14.25" customHeight="1" thickBot="1" thickTop="1">
      <c r="A17" s="230" t="s">
        <v>227</v>
      </c>
      <c r="B17" s="234">
        <v>8</v>
      </c>
      <c r="C17" s="235">
        <v>2</v>
      </c>
      <c r="D17" s="227">
        <v>0</v>
      </c>
      <c r="E17" s="233">
        <v>0</v>
      </c>
      <c r="F17" s="233">
        <v>0</v>
      </c>
      <c r="G17" s="233">
        <v>0</v>
      </c>
      <c r="H17" s="233">
        <v>0</v>
      </c>
      <c r="I17" s="233">
        <v>0</v>
      </c>
      <c r="J17" s="233">
        <v>0</v>
      </c>
      <c r="K17" s="233">
        <v>0</v>
      </c>
      <c r="L17" s="233">
        <v>0</v>
      </c>
      <c r="M17" s="251">
        <v>0</v>
      </c>
      <c r="N17" s="233">
        <v>0</v>
      </c>
      <c r="O17" s="233">
        <v>0</v>
      </c>
      <c r="P17" s="233">
        <v>0</v>
      </c>
      <c r="Q17" s="233">
        <v>0</v>
      </c>
      <c r="R17" s="227">
        <v>2</v>
      </c>
      <c r="S17" s="236"/>
      <c r="T17" s="237" t="s">
        <v>93</v>
      </c>
      <c r="U17" s="189"/>
      <c r="V17" s="189"/>
      <c r="W17" s="189"/>
      <c r="X17" s="189"/>
      <c r="Y17" s="189"/>
      <c r="Z17" s="189"/>
      <c r="AA17" s="189"/>
      <c r="AB17" s="189"/>
      <c r="AC17" s="189"/>
    </row>
    <row r="18" spans="1:29" ht="14.25" customHeight="1" thickBot="1" thickTop="1">
      <c r="A18" s="230" t="s">
        <v>226</v>
      </c>
      <c r="B18" s="234">
        <v>4</v>
      </c>
      <c r="C18" s="235">
        <v>1</v>
      </c>
      <c r="D18" s="233">
        <v>0</v>
      </c>
      <c r="E18" s="233">
        <v>0</v>
      </c>
      <c r="F18" s="233">
        <v>0</v>
      </c>
      <c r="G18" s="233">
        <v>0</v>
      </c>
      <c r="H18" s="233">
        <v>0</v>
      </c>
      <c r="I18" s="233">
        <v>0</v>
      </c>
      <c r="J18" s="233">
        <v>0</v>
      </c>
      <c r="K18" s="233">
        <v>0</v>
      </c>
      <c r="L18" s="233">
        <v>0</v>
      </c>
      <c r="M18" s="233">
        <v>0</v>
      </c>
      <c r="N18" s="233">
        <v>0</v>
      </c>
      <c r="O18" s="227">
        <v>0</v>
      </c>
      <c r="P18" s="233">
        <v>0</v>
      </c>
      <c r="Q18" s="233">
        <v>0</v>
      </c>
      <c r="R18" s="227">
        <v>1</v>
      </c>
      <c r="S18" s="236"/>
      <c r="T18" s="237" t="s">
        <v>94</v>
      </c>
      <c r="U18" s="128"/>
      <c r="V18" s="128"/>
      <c r="W18" s="128"/>
      <c r="X18" s="189"/>
      <c r="Y18" s="189"/>
      <c r="Z18" s="189"/>
      <c r="AA18" s="189"/>
      <c r="AB18" s="189"/>
      <c r="AC18" s="189"/>
    </row>
    <row r="19" spans="1:29" ht="14.25" customHeight="1" thickBot="1" thickTop="1">
      <c r="A19" s="230" t="s">
        <v>225</v>
      </c>
      <c r="B19" s="234">
        <v>17</v>
      </c>
      <c r="C19" s="235">
        <v>4</v>
      </c>
      <c r="D19" s="233">
        <v>0</v>
      </c>
      <c r="E19" s="227">
        <v>0</v>
      </c>
      <c r="F19" s="233">
        <v>0</v>
      </c>
      <c r="G19" s="233">
        <v>0</v>
      </c>
      <c r="H19" s="233">
        <v>0</v>
      </c>
      <c r="I19" s="233">
        <v>0</v>
      </c>
      <c r="J19" s="233">
        <v>0</v>
      </c>
      <c r="K19" s="233">
        <v>0</v>
      </c>
      <c r="L19" s="233">
        <v>0</v>
      </c>
      <c r="M19" s="242">
        <v>0</v>
      </c>
      <c r="N19" s="233">
        <v>0</v>
      </c>
      <c r="O19" s="233">
        <v>0</v>
      </c>
      <c r="P19" s="233">
        <v>0</v>
      </c>
      <c r="Q19" s="233">
        <v>0</v>
      </c>
      <c r="R19" s="227">
        <v>4</v>
      </c>
      <c r="S19" s="236"/>
      <c r="T19" s="237" t="s">
        <v>95</v>
      </c>
      <c r="U19" s="128"/>
      <c r="V19" s="189"/>
      <c r="W19" s="189"/>
      <c r="X19" s="189"/>
      <c r="Y19" s="189"/>
      <c r="Z19" s="189"/>
      <c r="AA19" s="189"/>
      <c r="AB19" s="189"/>
      <c r="AC19" s="189"/>
    </row>
    <row r="20" spans="1:29" ht="14.25" customHeight="1" thickBot="1" thickTop="1">
      <c r="A20" s="230" t="s">
        <v>224</v>
      </c>
      <c r="B20" s="234">
        <v>45</v>
      </c>
      <c r="C20" s="235">
        <v>20</v>
      </c>
      <c r="D20" s="227">
        <v>0</v>
      </c>
      <c r="E20" s="227">
        <v>0</v>
      </c>
      <c r="F20" s="233">
        <v>0</v>
      </c>
      <c r="G20" s="233">
        <v>0</v>
      </c>
      <c r="H20" s="233">
        <v>0</v>
      </c>
      <c r="I20" s="233">
        <v>0</v>
      </c>
      <c r="J20" s="233">
        <v>0</v>
      </c>
      <c r="K20" s="233">
        <v>0</v>
      </c>
      <c r="L20" s="233">
        <v>0</v>
      </c>
      <c r="M20" s="233">
        <v>0</v>
      </c>
      <c r="N20" s="233">
        <v>0</v>
      </c>
      <c r="O20" s="233">
        <v>0</v>
      </c>
      <c r="P20" s="233">
        <v>0</v>
      </c>
      <c r="Q20" s="233">
        <v>0</v>
      </c>
      <c r="R20" s="227">
        <v>20</v>
      </c>
      <c r="S20" s="236"/>
      <c r="T20" s="237" t="s">
        <v>89</v>
      </c>
      <c r="U20" s="128"/>
      <c r="V20" s="128"/>
      <c r="W20" s="128"/>
      <c r="X20" s="189"/>
      <c r="Y20" s="189"/>
      <c r="Z20" s="189"/>
      <c r="AA20" s="189"/>
      <c r="AB20" s="189"/>
      <c r="AC20" s="189"/>
    </row>
    <row r="21" spans="1:29" ht="14.25" customHeight="1" thickBot="1" thickTop="1">
      <c r="A21" s="230" t="s">
        <v>162</v>
      </c>
      <c r="B21" s="234">
        <v>44</v>
      </c>
      <c r="C21" s="235">
        <v>20</v>
      </c>
      <c r="D21" s="227">
        <v>0</v>
      </c>
      <c r="E21" s="227">
        <v>0</v>
      </c>
      <c r="F21" s="233">
        <v>0</v>
      </c>
      <c r="G21" s="233">
        <v>0</v>
      </c>
      <c r="H21" s="233">
        <v>0</v>
      </c>
      <c r="I21" s="233">
        <v>0</v>
      </c>
      <c r="J21" s="233">
        <v>0</v>
      </c>
      <c r="K21" s="251">
        <v>0</v>
      </c>
      <c r="L21" s="233">
        <v>0</v>
      </c>
      <c r="M21" s="251">
        <v>0</v>
      </c>
      <c r="N21" s="233">
        <v>0</v>
      </c>
      <c r="O21" s="233">
        <v>0</v>
      </c>
      <c r="P21" s="233">
        <v>0</v>
      </c>
      <c r="Q21" s="233">
        <v>0</v>
      </c>
      <c r="R21" s="227">
        <v>20</v>
      </c>
      <c r="S21" s="236"/>
      <c r="T21" s="237" t="s">
        <v>90</v>
      </c>
      <c r="U21" s="128"/>
      <c r="V21" s="189"/>
      <c r="W21" s="189"/>
      <c r="X21" s="189"/>
      <c r="Y21" s="189"/>
      <c r="Z21" s="189"/>
      <c r="AA21" s="189"/>
      <c r="AB21" s="189"/>
      <c r="AC21" s="189"/>
    </row>
    <row r="22" spans="1:29" ht="14.25" customHeight="1" thickBot="1" thickTop="1">
      <c r="A22" s="230" t="s">
        <v>223</v>
      </c>
      <c r="B22" s="234">
        <v>47</v>
      </c>
      <c r="C22" s="235">
        <v>22</v>
      </c>
      <c r="D22" s="229">
        <v>11</v>
      </c>
      <c r="E22" s="229">
        <v>11</v>
      </c>
      <c r="F22" s="233">
        <v>4</v>
      </c>
      <c r="G22" s="233">
        <v>7</v>
      </c>
      <c r="H22" s="233">
        <v>1</v>
      </c>
      <c r="I22" s="233">
        <v>3</v>
      </c>
      <c r="J22" s="233">
        <v>2</v>
      </c>
      <c r="K22" s="260">
        <v>2</v>
      </c>
      <c r="L22" s="233">
        <v>0</v>
      </c>
      <c r="M22" s="251">
        <v>0</v>
      </c>
      <c r="N22" s="233">
        <v>0</v>
      </c>
      <c r="O22" s="233">
        <v>0</v>
      </c>
      <c r="P22" s="233">
        <v>0</v>
      </c>
      <c r="Q22" s="233">
        <v>0</v>
      </c>
      <c r="R22" s="233">
        <v>0</v>
      </c>
      <c r="S22" s="236"/>
      <c r="T22" s="237" t="s">
        <v>91</v>
      </c>
      <c r="U22" s="189"/>
      <c r="V22" s="189"/>
      <c r="W22" s="189"/>
      <c r="X22" s="189"/>
      <c r="Y22" s="189"/>
      <c r="Z22" s="189"/>
      <c r="AA22" s="189"/>
      <c r="AB22" s="189"/>
      <c r="AC22" s="189"/>
    </row>
    <row r="23" spans="1:29" ht="14.25" customHeight="1" thickBot="1" thickTop="1">
      <c r="A23" s="230" t="s">
        <v>222</v>
      </c>
      <c r="B23" s="234">
        <v>46</v>
      </c>
      <c r="C23" s="235">
        <v>22</v>
      </c>
      <c r="D23" s="229">
        <v>8</v>
      </c>
      <c r="E23" s="229">
        <v>14</v>
      </c>
      <c r="F23" s="233">
        <v>3</v>
      </c>
      <c r="G23" s="233">
        <v>11</v>
      </c>
      <c r="H23" s="233">
        <v>1</v>
      </c>
      <c r="I23" s="233">
        <v>4</v>
      </c>
      <c r="J23" s="233">
        <v>1</v>
      </c>
      <c r="K23" s="260">
        <v>4</v>
      </c>
      <c r="L23" s="233">
        <v>0</v>
      </c>
      <c r="M23" s="260">
        <v>1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6"/>
      <c r="T23" s="237" t="s">
        <v>92</v>
      </c>
      <c r="U23" s="128"/>
      <c r="V23" s="189"/>
      <c r="W23" s="189"/>
      <c r="X23" s="189"/>
      <c r="Y23" s="189"/>
      <c r="Z23" s="189"/>
      <c r="AA23" s="189"/>
      <c r="AB23" s="189"/>
      <c r="AC23" s="189"/>
    </row>
    <row r="24" spans="1:29" ht="14.25" customHeight="1" thickBot="1" thickTop="1">
      <c r="A24" s="230" t="s">
        <v>221</v>
      </c>
      <c r="B24" s="234">
        <v>6</v>
      </c>
      <c r="C24" s="235">
        <v>3</v>
      </c>
      <c r="D24" s="229">
        <v>1</v>
      </c>
      <c r="E24" s="227">
        <v>1</v>
      </c>
      <c r="F24" s="233">
        <v>0</v>
      </c>
      <c r="G24" s="233">
        <v>1</v>
      </c>
      <c r="H24" s="233">
        <v>0</v>
      </c>
      <c r="I24" s="233">
        <v>0</v>
      </c>
      <c r="J24" s="233">
        <v>0</v>
      </c>
      <c r="K24" s="227">
        <v>1</v>
      </c>
      <c r="L24" s="233">
        <v>0</v>
      </c>
      <c r="M24" s="251">
        <v>0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6"/>
      <c r="T24" s="237" t="s">
        <v>93</v>
      </c>
      <c r="U24" s="189"/>
      <c r="V24" s="189"/>
      <c r="W24" s="189"/>
      <c r="X24" s="189"/>
      <c r="Y24" s="189"/>
      <c r="Z24" s="189"/>
      <c r="AA24" s="189"/>
      <c r="AB24" s="189"/>
      <c r="AC24" s="189"/>
    </row>
    <row r="25" spans="1:29" ht="14.25" customHeight="1" thickBot="1" thickTop="1">
      <c r="A25" s="230" t="s">
        <v>220</v>
      </c>
      <c r="B25" s="234">
        <v>7</v>
      </c>
      <c r="C25" s="235">
        <v>1</v>
      </c>
      <c r="D25" s="233">
        <v>0</v>
      </c>
      <c r="E25" s="233">
        <v>0</v>
      </c>
      <c r="F25" s="233">
        <v>0</v>
      </c>
      <c r="G25" s="233">
        <v>0</v>
      </c>
      <c r="H25" s="233">
        <v>0</v>
      </c>
      <c r="I25" s="233">
        <v>0</v>
      </c>
      <c r="J25" s="233">
        <v>0</v>
      </c>
      <c r="K25" s="233">
        <v>0</v>
      </c>
      <c r="L25" s="233">
        <v>0</v>
      </c>
      <c r="M25" s="233">
        <v>0</v>
      </c>
      <c r="N25" s="233">
        <v>0</v>
      </c>
      <c r="O25" s="233">
        <v>1</v>
      </c>
      <c r="P25" s="233">
        <v>0</v>
      </c>
      <c r="Q25" s="233">
        <v>0</v>
      </c>
      <c r="R25" s="233">
        <v>0</v>
      </c>
      <c r="S25" s="236"/>
      <c r="T25" s="237" t="s">
        <v>94</v>
      </c>
      <c r="U25" s="189"/>
      <c r="V25" s="189"/>
      <c r="W25" s="189"/>
      <c r="X25" s="189"/>
      <c r="Y25" s="189"/>
      <c r="Z25" s="189"/>
      <c r="AA25" s="189"/>
      <c r="AB25" s="189"/>
      <c r="AC25" s="189"/>
    </row>
    <row r="26" spans="1:29" ht="14.25" customHeight="1" thickBot="1" thickTop="1">
      <c r="A26" s="147" t="s">
        <v>219</v>
      </c>
      <c r="B26" s="234">
        <v>14</v>
      </c>
      <c r="C26" s="235">
        <v>5</v>
      </c>
      <c r="D26" s="233">
        <v>0</v>
      </c>
      <c r="E26" s="233">
        <v>5</v>
      </c>
      <c r="F26" s="233">
        <v>1</v>
      </c>
      <c r="G26" s="233">
        <v>4</v>
      </c>
      <c r="H26" s="233">
        <v>0</v>
      </c>
      <c r="I26" s="233">
        <v>1</v>
      </c>
      <c r="J26" s="233">
        <v>0</v>
      </c>
      <c r="K26" s="233">
        <v>0</v>
      </c>
      <c r="L26" s="233">
        <v>0</v>
      </c>
      <c r="M26" s="227">
        <v>3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6"/>
      <c r="T26" s="237" t="s">
        <v>95</v>
      </c>
      <c r="U26" s="189"/>
      <c r="V26" s="189"/>
      <c r="W26" s="189"/>
      <c r="X26" s="189"/>
      <c r="Y26" s="189"/>
      <c r="Z26" s="189"/>
      <c r="AA26" s="189"/>
      <c r="AB26" s="189"/>
      <c r="AC26" s="189"/>
    </row>
    <row r="27" spans="1:29" ht="14.25" customHeight="1" thickBot="1" thickTop="1">
      <c r="A27" s="230" t="s">
        <v>218</v>
      </c>
      <c r="B27" s="234">
        <v>46</v>
      </c>
      <c r="C27" s="235">
        <v>23</v>
      </c>
      <c r="D27" s="229">
        <v>10</v>
      </c>
      <c r="E27" s="232">
        <v>13</v>
      </c>
      <c r="F27" s="233">
        <v>6</v>
      </c>
      <c r="G27" s="233">
        <v>7</v>
      </c>
      <c r="H27" s="233">
        <v>1</v>
      </c>
      <c r="I27" s="233">
        <v>3</v>
      </c>
      <c r="J27" s="233">
        <v>1</v>
      </c>
      <c r="K27" s="227">
        <v>1</v>
      </c>
      <c r="L27" s="233">
        <v>0</v>
      </c>
      <c r="M27" s="227">
        <v>1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236"/>
      <c r="T27" s="237" t="s">
        <v>89</v>
      </c>
      <c r="U27" s="189"/>
      <c r="V27" s="189"/>
      <c r="W27" s="189"/>
      <c r="X27" s="189"/>
      <c r="Y27" s="189"/>
      <c r="Z27" s="189"/>
      <c r="AA27" s="189"/>
      <c r="AB27" s="189"/>
      <c r="AC27" s="189"/>
    </row>
    <row r="28" spans="1:29" ht="14.25" customHeight="1" thickBot="1" thickTop="1">
      <c r="A28" s="230" t="s">
        <v>217</v>
      </c>
      <c r="B28" s="234">
        <v>49</v>
      </c>
      <c r="C28" s="235">
        <v>24</v>
      </c>
      <c r="D28" s="227">
        <v>0</v>
      </c>
      <c r="E28" s="232">
        <v>16</v>
      </c>
      <c r="F28" s="233">
        <v>3</v>
      </c>
      <c r="G28" s="233">
        <v>13</v>
      </c>
      <c r="H28" s="233">
        <v>1</v>
      </c>
      <c r="I28" s="233">
        <v>1</v>
      </c>
      <c r="J28" s="233">
        <v>1</v>
      </c>
      <c r="K28" s="260">
        <v>3</v>
      </c>
      <c r="L28" s="233">
        <v>0</v>
      </c>
      <c r="M28" s="260">
        <v>6</v>
      </c>
      <c r="N28" s="233">
        <v>1</v>
      </c>
      <c r="O28" s="233">
        <v>0</v>
      </c>
      <c r="P28" s="233">
        <v>0</v>
      </c>
      <c r="Q28" s="233">
        <v>0</v>
      </c>
      <c r="R28" s="233">
        <v>0</v>
      </c>
      <c r="S28" s="236"/>
      <c r="T28" s="237" t="s">
        <v>90</v>
      </c>
      <c r="U28" s="189"/>
      <c r="V28" s="189"/>
      <c r="W28" s="189"/>
      <c r="X28" s="189"/>
      <c r="Y28" s="189"/>
      <c r="Z28" s="189"/>
      <c r="AA28" s="189"/>
      <c r="AB28" s="189"/>
      <c r="AC28" s="189"/>
    </row>
    <row r="29" spans="1:29" ht="14.25" customHeight="1" thickBot="1" thickTop="1">
      <c r="A29" s="230" t="s">
        <v>216</v>
      </c>
      <c r="B29" s="234">
        <v>44</v>
      </c>
      <c r="C29" s="235">
        <v>22</v>
      </c>
      <c r="D29" s="232">
        <v>11</v>
      </c>
      <c r="E29" s="233">
        <v>10</v>
      </c>
      <c r="F29" s="233">
        <v>3</v>
      </c>
      <c r="G29" s="233">
        <v>7</v>
      </c>
      <c r="H29" s="233">
        <v>1</v>
      </c>
      <c r="I29" s="233">
        <v>2</v>
      </c>
      <c r="J29" s="233">
        <v>1</v>
      </c>
      <c r="K29" s="260">
        <v>2</v>
      </c>
      <c r="L29" s="233">
        <v>0</v>
      </c>
      <c r="M29" s="260">
        <v>1</v>
      </c>
      <c r="N29" s="233">
        <v>0</v>
      </c>
      <c r="O29" s="233">
        <v>0</v>
      </c>
      <c r="P29" s="233">
        <v>0</v>
      </c>
      <c r="Q29" s="233">
        <v>0</v>
      </c>
      <c r="R29" s="233">
        <v>0</v>
      </c>
      <c r="S29" s="236"/>
      <c r="T29" s="237" t="s">
        <v>91</v>
      </c>
      <c r="U29" s="189"/>
      <c r="V29" s="189"/>
      <c r="W29" s="189"/>
      <c r="X29" s="189"/>
      <c r="Y29" s="189"/>
      <c r="Z29" s="189"/>
      <c r="AA29" s="189"/>
      <c r="AB29" s="189"/>
      <c r="AC29" s="189"/>
    </row>
    <row r="30" spans="1:29" ht="14.25" customHeight="1" thickBot="1" thickTop="1">
      <c r="A30" s="230" t="s">
        <v>215</v>
      </c>
      <c r="B30" s="234">
        <v>46</v>
      </c>
      <c r="C30" s="235">
        <v>21</v>
      </c>
      <c r="D30" s="232">
        <v>9</v>
      </c>
      <c r="E30" s="233">
        <v>12</v>
      </c>
      <c r="F30" s="233">
        <v>4</v>
      </c>
      <c r="G30" s="233">
        <v>6</v>
      </c>
      <c r="H30" s="233">
        <v>1</v>
      </c>
      <c r="I30" s="233">
        <v>2</v>
      </c>
      <c r="J30" s="233">
        <v>1</v>
      </c>
      <c r="K30" s="260">
        <v>3</v>
      </c>
      <c r="L30" s="233">
        <v>0</v>
      </c>
      <c r="M30" s="260">
        <v>1</v>
      </c>
      <c r="N30" s="233">
        <v>0</v>
      </c>
      <c r="O30" s="233">
        <v>0</v>
      </c>
      <c r="P30" s="233">
        <v>0</v>
      </c>
      <c r="Q30" s="233">
        <v>0</v>
      </c>
      <c r="R30" s="233">
        <v>0</v>
      </c>
      <c r="S30" s="236"/>
      <c r="T30" s="237" t="s">
        <v>92</v>
      </c>
      <c r="U30" s="189"/>
      <c r="V30" s="189"/>
      <c r="W30" s="189"/>
      <c r="X30" s="189"/>
      <c r="Y30" s="189"/>
      <c r="Z30" s="189"/>
      <c r="AA30" s="189"/>
      <c r="AB30" s="189"/>
      <c r="AC30" s="189"/>
    </row>
    <row r="31" spans="1:29" ht="14.25" customHeight="1" thickBot="1" thickTop="1">
      <c r="A31" s="147" t="s">
        <v>214</v>
      </c>
      <c r="B31" s="234">
        <v>6</v>
      </c>
      <c r="C31" s="235">
        <v>3</v>
      </c>
      <c r="D31" s="227">
        <v>0</v>
      </c>
      <c r="E31" s="227">
        <v>3</v>
      </c>
      <c r="F31" s="233">
        <v>0</v>
      </c>
      <c r="G31" s="233">
        <v>2</v>
      </c>
      <c r="H31" s="233">
        <v>0</v>
      </c>
      <c r="I31" s="233">
        <v>0</v>
      </c>
      <c r="J31" s="233">
        <v>0</v>
      </c>
      <c r="K31" s="227">
        <v>1</v>
      </c>
      <c r="L31" s="233">
        <v>0</v>
      </c>
      <c r="M31" s="260">
        <v>1</v>
      </c>
      <c r="N31" s="233">
        <v>1</v>
      </c>
      <c r="O31" s="233">
        <v>0</v>
      </c>
      <c r="P31" s="233">
        <v>0</v>
      </c>
      <c r="Q31" s="233">
        <v>0</v>
      </c>
      <c r="R31" s="233">
        <v>0</v>
      </c>
      <c r="S31" s="236"/>
      <c r="T31" s="237" t="s">
        <v>93</v>
      </c>
      <c r="U31" s="189"/>
      <c r="V31" s="128"/>
      <c r="W31" s="189"/>
      <c r="X31" s="189"/>
      <c r="Y31" s="189"/>
      <c r="Z31" s="189"/>
      <c r="AA31" s="189"/>
      <c r="AB31" s="189"/>
      <c r="AC31" s="189"/>
    </row>
    <row r="32" spans="1:29" ht="14.25" customHeight="1" thickBot="1" thickTop="1">
      <c r="A32" s="230" t="s">
        <v>213</v>
      </c>
      <c r="B32" s="234">
        <v>4</v>
      </c>
      <c r="C32" s="235">
        <v>0</v>
      </c>
      <c r="D32" s="233">
        <v>0</v>
      </c>
      <c r="E32" s="233">
        <v>0</v>
      </c>
      <c r="F32" s="233">
        <v>0</v>
      </c>
      <c r="G32" s="233">
        <v>0</v>
      </c>
      <c r="H32" s="233">
        <v>0</v>
      </c>
      <c r="I32" s="233">
        <v>0</v>
      </c>
      <c r="J32" s="233">
        <v>0</v>
      </c>
      <c r="K32" s="233">
        <v>0</v>
      </c>
      <c r="L32" s="233">
        <v>0</v>
      </c>
      <c r="M32" s="233">
        <v>0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236"/>
      <c r="T32" s="237" t="s">
        <v>94</v>
      </c>
      <c r="U32" s="189"/>
      <c r="V32" s="189"/>
      <c r="W32" s="189"/>
      <c r="X32" s="189"/>
      <c r="Y32" s="189"/>
      <c r="Z32" s="189"/>
      <c r="AA32" s="189"/>
      <c r="AB32" s="189"/>
      <c r="AC32" s="189"/>
    </row>
    <row r="33" spans="1:29" ht="14.25" customHeight="1" thickBot="1" thickTop="1">
      <c r="A33" s="147" t="s">
        <v>204</v>
      </c>
      <c r="B33" s="234">
        <v>17</v>
      </c>
      <c r="C33" s="235">
        <v>5</v>
      </c>
      <c r="D33" s="233">
        <v>0</v>
      </c>
      <c r="E33" s="227">
        <v>5</v>
      </c>
      <c r="F33" s="233">
        <v>0</v>
      </c>
      <c r="G33" s="233">
        <v>5</v>
      </c>
      <c r="H33" s="233">
        <v>1</v>
      </c>
      <c r="I33" s="233">
        <v>1</v>
      </c>
      <c r="J33" s="233">
        <v>0</v>
      </c>
      <c r="K33" s="233">
        <v>0</v>
      </c>
      <c r="L33" s="233">
        <v>0</v>
      </c>
      <c r="M33" s="233">
        <v>3</v>
      </c>
      <c r="N33" s="233">
        <v>0</v>
      </c>
      <c r="O33" s="233">
        <v>0</v>
      </c>
      <c r="P33" s="233">
        <v>0</v>
      </c>
      <c r="Q33" s="233">
        <v>0</v>
      </c>
      <c r="R33" s="233">
        <v>0</v>
      </c>
      <c r="S33" s="236"/>
      <c r="T33" s="237" t="s">
        <v>95</v>
      </c>
      <c r="U33" s="128"/>
      <c r="V33" s="189"/>
      <c r="W33" s="189"/>
      <c r="X33" s="189"/>
      <c r="Y33" s="189"/>
      <c r="Z33" s="189"/>
      <c r="AA33" s="189"/>
      <c r="AB33" s="189"/>
      <c r="AC33" s="189"/>
    </row>
    <row r="34" spans="1:29" ht="14.25" customHeight="1" thickBot="1" thickTop="1">
      <c r="A34" s="230" t="s">
        <v>205</v>
      </c>
      <c r="B34" s="234">
        <v>42</v>
      </c>
      <c r="C34" s="235">
        <v>20</v>
      </c>
      <c r="D34" s="229">
        <v>10</v>
      </c>
      <c r="E34" s="227">
        <v>10</v>
      </c>
      <c r="F34" s="233">
        <v>2</v>
      </c>
      <c r="G34" s="233">
        <v>8</v>
      </c>
      <c r="H34" s="233">
        <v>1</v>
      </c>
      <c r="I34" s="233">
        <v>2</v>
      </c>
      <c r="J34" s="233">
        <v>1</v>
      </c>
      <c r="K34" s="227">
        <v>3</v>
      </c>
      <c r="L34" s="233">
        <v>0</v>
      </c>
      <c r="M34" s="227">
        <v>1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6"/>
      <c r="T34" s="237" t="s">
        <v>89</v>
      </c>
      <c r="U34" s="189"/>
      <c r="V34" s="189"/>
      <c r="W34" s="189"/>
      <c r="X34" s="189"/>
      <c r="Y34" s="189"/>
      <c r="Z34" s="189"/>
      <c r="AA34" s="189"/>
      <c r="AB34" s="189"/>
      <c r="AC34" s="189"/>
    </row>
    <row r="35" spans="1:29" ht="14.25" customHeight="1" thickBot="1" thickTop="1">
      <c r="A35" s="230" t="s">
        <v>206</v>
      </c>
      <c r="B35" s="234">
        <v>47</v>
      </c>
      <c r="C35" s="235">
        <v>21</v>
      </c>
      <c r="D35" s="229">
        <v>10</v>
      </c>
      <c r="E35" s="232">
        <v>11</v>
      </c>
      <c r="F35" s="233">
        <v>3</v>
      </c>
      <c r="G35" s="233">
        <v>8</v>
      </c>
      <c r="H35" s="233">
        <v>1</v>
      </c>
      <c r="I35" s="233">
        <v>2</v>
      </c>
      <c r="J35" s="233">
        <v>1</v>
      </c>
      <c r="K35" s="260">
        <v>2</v>
      </c>
      <c r="L35" s="233">
        <v>0</v>
      </c>
      <c r="M35" s="260">
        <v>1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6"/>
      <c r="T35" s="237" t="s">
        <v>90</v>
      </c>
      <c r="U35" s="128"/>
      <c r="V35" s="189"/>
      <c r="W35" s="189"/>
      <c r="X35" s="189"/>
      <c r="Y35" s="189"/>
      <c r="Z35" s="189"/>
      <c r="AA35" s="189"/>
      <c r="AB35" s="189"/>
      <c r="AC35" s="189"/>
    </row>
    <row r="36" spans="1:29" ht="14.25" customHeight="1" thickBot="1" thickTop="1">
      <c r="A36" s="230" t="s">
        <v>207</v>
      </c>
      <c r="B36" s="234">
        <v>44</v>
      </c>
      <c r="C36" s="235">
        <v>23</v>
      </c>
      <c r="D36" s="229">
        <v>2</v>
      </c>
      <c r="E36" s="232">
        <v>21</v>
      </c>
      <c r="F36" s="233">
        <v>2</v>
      </c>
      <c r="G36" s="233">
        <v>19</v>
      </c>
      <c r="H36" s="233">
        <v>1</v>
      </c>
      <c r="I36" s="233">
        <v>2</v>
      </c>
      <c r="J36" s="233">
        <v>1</v>
      </c>
      <c r="K36" s="260">
        <v>4</v>
      </c>
      <c r="L36" s="233">
        <v>0</v>
      </c>
      <c r="M36" s="260">
        <v>11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6"/>
      <c r="T36" s="237" t="s">
        <v>91</v>
      </c>
      <c r="U36" s="189"/>
      <c r="V36" s="189"/>
      <c r="W36" s="189"/>
      <c r="X36" s="189"/>
      <c r="Y36" s="189"/>
      <c r="Z36" s="189"/>
      <c r="AA36" s="189"/>
      <c r="AB36" s="189"/>
      <c r="AC36" s="189"/>
    </row>
    <row r="37" spans="1:29" ht="14.25" customHeight="1" thickBot="1" thickTop="1">
      <c r="A37" s="230" t="s">
        <v>208</v>
      </c>
      <c r="B37" s="234">
        <v>27</v>
      </c>
      <c r="C37" s="235">
        <v>17</v>
      </c>
      <c r="D37" s="227">
        <v>0</v>
      </c>
      <c r="E37" s="232">
        <v>17</v>
      </c>
      <c r="F37" s="233">
        <v>2</v>
      </c>
      <c r="G37" s="233">
        <v>15</v>
      </c>
      <c r="H37" s="233">
        <v>1</v>
      </c>
      <c r="I37" s="233">
        <v>1</v>
      </c>
      <c r="J37" s="233">
        <v>1</v>
      </c>
      <c r="K37" s="260">
        <v>4</v>
      </c>
      <c r="L37" s="233">
        <v>0</v>
      </c>
      <c r="M37" s="260">
        <v>8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6"/>
      <c r="T37" s="237" t="s">
        <v>92</v>
      </c>
      <c r="U37" s="128"/>
      <c r="V37" s="128"/>
      <c r="W37" s="189"/>
      <c r="X37" s="189"/>
      <c r="Y37" s="189"/>
      <c r="Z37" s="189"/>
      <c r="AA37" s="189"/>
      <c r="AB37" s="189"/>
      <c r="AC37" s="189"/>
    </row>
    <row r="38" spans="1:29" ht="14.25" customHeight="1" thickBot="1" thickTop="1">
      <c r="A38" s="230" t="s">
        <v>209</v>
      </c>
      <c r="B38" s="234">
        <v>7</v>
      </c>
      <c r="C38" s="235">
        <v>3</v>
      </c>
      <c r="D38" s="229">
        <v>2</v>
      </c>
      <c r="E38" s="227">
        <v>1</v>
      </c>
      <c r="F38" s="233">
        <v>0</v>
      </c>
      <c r="G38" s="233">
        <v>1</v>
      </c>
      <c r="H38" s="233">
        <v>0</v>
      </c>
      <c r="I38" s="233">
        <v>0</v>
      </c>
      <c r="J38" s="233">
        <v>0</v>
      </c>
      <c r="K38" s="227">
        <v>1</v>
      </c>
      <c r="L38" s="233">
        <v>0</v>
      </c>
      <c r="M38" s="251">
        <v>0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6"/>
      <c r="T38" s="237" t="s">
        <v>93</v>
      </c>
      <c r="U38" s="189"/>
      <c r="V38" s="189"/>
      <c r="W38" s="189"/>
      <c r="X38" s="189"/>
      <c r="Y38" s="189"/>
      <c r="Z38" s="189"/>
      <c r="AA38" s="189"/>
      <c r="AB38" s="189"/>
      <c r="AC38" s="189"/>
    </row>
    <row r="39" spans="1:29" ht="14.25" customHeight="1" thickBot="1" thickTop="1">
      <c r="A39" s="230" t="s">
        <v>210</v>
      </c>
      <c r="B39" s="234">
        <v>4</v>
      </c>
      <c r="C39" s="235">
        <v>1</v>
      </c>
      <c r="D39" s="233">
        <v>0</v>
      </c>
      <c r="E39" s="233">
        <v>0</v>
      </c>
      <c r="F39" s="233">
        <v>0</v>
      </c>
      <c r="G39" s="233">
        <v>0</v>
      </c>
      <c r="H39" s="233">
        <v>0</v>
      </c>
      <c r="I39" s="233">
        <v>0</v>
      </c>
      <c r="J39" s="233">
        <v>0</v>
      </c>
      <c r="K39" s="233">
        <v>0</v>
      </c>
      <c r="L39" s="233">
        <v>0</v>
      </c>
      <c r="M39" s="233">
        <v>0</v>
      </c>
      <c r="N39" s="233">
        <v>0</v>
      </c>
      <c r="O39" s="233">
        <v>1</v>
      </c>
      <c r="P39" s="233">
        <v>0</v>
      </c>
      <c r="Q39" s="233">
        <v>0</v>
      </c>
      <c r="R39" s="233">
        <v>0</v>
      </c>
      <c r="S39" s="236"/>
      <c r="T39" s="237" t="s">
        <v>94</v>
      </c>
      <c r="U39" s="189"/>
      <c r="V39" s="189"/>
      <c r="W39" s="189"/>
      <c r="X39" s="189"/>
      <c r="Y39" s="189"/>
      <c r="Z39" s="189"/>
      <c r="AA39" s="189"/>
      <c r="AB39" s="189"/>
      <c r="AC39" s="189"/>
    </row>
    <row r="40" spans="1:29" ht="14.25" customHeight="1" thickBot="1" thickTop="1">
      <c r="A40" s="230" t="s">
        <v>211</v>
      </c>
      <c r="B40" s="234">
        <v>13</v>
      </c>
      <c r="C40" s="235">
        <v>3</v>
      </c>
      <c r="D40" s="233">
        <v>0</v>
      </c>
      <c r="E40" s="233">
        <v>3</v>
      </c>
      <c r="F40" s="233">
        <v>0</v>
      </c>
      <c r="G40" s="233">
        <v>3</v>
      </c>
      <c r="H40" s="233">
        <v>0</v>
      </c>
      <c r="I40" s="233">
        <v>1</v>
      </c>
      <c r="J40" s="233">
        <v>0</v>
      </c>
      <c r="K40" s="233">
        <v>0</v>
      </c>
      <c r="L40" s="233">
        <v>0</v>
      </c>
      <c r="M40" s="227">
        <v>2</v>
      </c>
      <c r="N40" s="233">
        <v>0</v>
      </c>
      <c r="O40" s="233">
        <v>0</v>
      </c>
      <c r="P40" s="233">
        <v>0</v>
      </c>
      <c r="Q40" s="233">
        <v>0</v>
      </c>
      <c r="R40" s="233">
        <v>0</v>
      </c>
      <c r="S40" s="236"/>
      <c r="T40" s="237" t="s">
        <v>95</v>
      </c>
      <c r="U40" s="128"/>
      <c r="V40" s="189"/>
      <c r="W40" s="189"/>
      <c r="X40" s="189"/>
      <c r="Y40" s="189"/>
      <c r="Z40" s="189"/>
      <c r="AA40" s="189"/>
      <c r="AB40" s="189"/>
      <c r="AC40" s="189"/>
    </row>
    <row r="41" spans="1:29" ht="14.25" customHeight="1" thickBot="1" thickTop="1">
      <c r="A41" s="230" t="s">
        <v>212</v>
      </c>
      <c r="B41" s="234">
        <v>35</v>
      </c>
      <c r="C41" s="235">
        <v>15</v>
      </c>
      <c r="D41" s="227">
        <v>0</v>
      </c>
      <c r="E41" s="227">
        <v>0</v>
      </c>
      <c r="F41" s="233">
        <v>0</v>
      </c>
      <c r="G41" s="233">
        <v>0</v>
      </c>
      <c r="H41" s="233">
        <v>0</v>
      </c>
      <c r="I41" s="233">
        <v>0</v>
      </c>
      <c r="J41" s="233">
        <v>0</v>
      </c>
      <c r="K41" s="251">
        <v>0</v>
      </c>
      <c r="L41" s="233">
        <v>0</v>
      </c>
      <c r="M41" s="251">
        <v>0</v>
      </c>
      <c r="N41" s="233">
        <v>0</v>
      </c>
      <c r="O41" s="233">
        <v>0</v>
      </c>
      <c r="P41" s="233">
        <v>0</v>
      </c>
      <c r="Q41" s="233">
        <v>0</v>
      </c>
      <c r="R41" s="227">
        <v>15</v>
      </c>
      <c r="S41" s="236"/>
      <c r="T41" s="237" t="s">
        <v>89</v>
      </c>
      <c r="U41" s="189"/>
      <c r="V41" s="189"/>
      <c r="W41" s="189"/>
      <c r="X41" s="189"/>
      <c r="Y41" s="189"/>
      <c r="Z41" s="189"/>
      <c r="AA41" s="189"/>
      <c r="AB41" s="189"/>
      <c r="AC41" s="189"/>
    </row>
    <row r="42" spans="1:29" ht="14.25" customHeight="1" thickBot="1" thickTop="1">
      <c r="A42" s="230"/>
      <c r="B42" s="234"/>
      <c r="C42" s="235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6"/>
      <c r="T42" s="237"/>
      <c r="U42" s="189"/>
      <c r="V42" s="189"/>
      <c r="W42" s="189"/>
      <c r="X42" s="189"/>
      <c r="Y42" s="189"/>
      <c r="Z42" s="189"/>
      <c r="AA42" s="189"/>
      <c r="AB42" s="189"/>
      <c r="AC42" s="189"/>
    </row>
    <row r="43" spans="1:29" ht="14.25" customHeight="1" thickBot="1" thickTop="1">
      <c r="A43" s="238"/>
      <c r="B43" s="233"/>
      <c r="C43" s="235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6"/>
      <c r="T43" s="237"/>
      <c r="U43" s="216"/>
      <c r="V43" s="189"/>
      <c r="W43" s="189"/>
      <c r="X43" s="189"/>
      <c r="Y43" s="189"/>
      <c r="Z43" s="189"/>
      <c r="AA43" s="189"/>
      <c r="AB43" s="189"/>
      <c r="AC43" s="189"/>
    </row>
    <row r="44" spans="1:29" ht="14.25" customHeight="1" thickTop="1">
      <c r="A44" s="213"/>
      <c r="B44" s="131"/>
      <c r="C44" s="131"/>
      <c r="D44" s="131"/>
      <c r="E44" s="131"/>
      <c r="F44" s="131"/>
      <c r="G44" s="131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5"/>
      <c r="T44" s="190"/>
      <c r="U44" s="189"/>
      <c r="V44" s="189"/>
      <c r="W44" s="189"/>
      <c r="X44" s="189"/>
      <c r="Y44" s="189"/>
      <c r="Z44" s="189"/>
      <c r="AA44" s="189"/>
      <c r="AB44" s="189"/>
      <c r="AC44" s="189"/>
    </row>
    <row r="45" spans="1:29" ht="14.25" customHeight="1">
      <c r="A45" s="217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190"/>
      <c r="U45" s="92"/>
      <c r="V45" s="92"/>
      <c r="W45" s="92"/>
      <c r="X45" s="189"/>
      <c r="Y45" s="189"/>
      <c r="Z45" s="189"/>
      <c r="AA45" s="189"/>
      <c r="AB45" s="189"/>
      <c r="AC45" s="189"/>
    </row>
    <row r="46" spans="1:29" ht="14.25" customHeight="1">
      <c r="A46" s="217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190"/>
      <c r="U46" s="92"/>
      <c r="V46" s="92"/>
      <c r="W46" s="218"/>
      <c r="X46" s="189"/>
      <c r="Y46" s="189"/>
      <c r="Z46" s="189"/>
      <c r="AA46" s="189"/>
      <c r="AB46" s="189"/>
      <c r="AC46" s="189"/>
    </row>
    <row r="47" spans="1:29" ht="14.25" customHeight="1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92"/>
      <c r="V47" s="92"/>
      <c r="W47" s="189"/>
      <c r="X47" s="189"/>
      <c r="Y47" s="189"/>
      <c r="Z47" s="189"/>
      <c r="AA47" s="189"/>
      <c r="AB47" s="189"/>
      <c r="AC47" s="189"/>
    </row>
    <row r="48" spans="1:29" ht="14.25" customHeight="1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89"/>
      <c r="V48" s="189"/>
      <c r="W48" s="189"/>
      <c r="X48" s="189"/>
      <c r="Y48" s="189"/>
      <c r="Z48" s="189"/>
      <c r="AA48" s="189"/>
      <c r="AB48" s="189"/>
      <c r="AC48" s="189"/>
    </row>
    <row r="49" spans="1:29" ht="14.25" customHeight="1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89"/>
      <c r="V49" s="189"/>
      <c r="W49" s="189"/>
      <c r="X49" s="189"/>
      <c r="Y49" s="189"/>
      <c r="Z49" s="189"/>
      <c r="AA49" s="189"/>
      <c r="AB49" s="189"/>
      <c r="AC49" s="189"/>
    </row>
    <row r="50" spans="1:29" ht="14.2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89"/>
      <c r="V50" s="189"/>
      <c r="W50" s="189"/>
      <c r="X50" s="189"/>
      <c r="Y50" s="189"/>
      <c r="Z50" s="189"/>
      <c r="AA50" s="189"/>
      <c r="AB50" s="189"/>
      <c r="AC50" s="189"/>
    </row>
    <row r="51" spans="1:29" ht="14.2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89"/>
      <c r="V51" s="189"/>
      <c r="W51" s="189"/>
      <c r="X51" s="189"/>
      <c r="Y51" s="189"/>
      <c r="Z51" s="189"/>
      <c r="AA51" s="189"/>
      <c r="AB51" s="189"/>
      <c r="AC51" s="189"/>
    </row>
    <row r="52" spans="1:29" ht="14.2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89"/>
      <c r="V52" s="189"/>
      <c r="W52" s="189"/>
      <c r="X52" s="189"/>
      <c r="Y52" s="189"/>
      <c r="Z52" s="189"/>
      <c r="AA52" s="189"/>
      <c r="AB52" s="189"/>
      <c r="AC52" s="189"/>
    </row>
    <row r="53" spans="1:29" ht="14.2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89"/>
      <c r="V53" s="189"/>
      <c r="W53" s="189"/>
      <c r="X53" s="189"/>
      <c r="Y53" s="189"/>
      <c r="Z53" s="189"/>
      <c r="AA53" s="189"/>
      <c r="AB53" s="189"/>
      <c r="AC53" s="189"/>
    </row>
    <row r="54" spans="1:29" ht="14.2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89"/>
      <c r="V54" s="189"/>
      <c r="W54" s="189"/>
      <c r="X54" s="189"/>
      <c r="Y54" s="189"/>
      <c r="Z54" s="189"/>
      <c r="AA54" s="189"/>
      <c r="AB54" s="189"/>
      <c r="AC54" s="189"/>
    </row>
    <row r="55" spans="1:29" ht="14.2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89"/>
      <c r="V55" s="189"/>
      <c r="W55" s="189"/>
      <c r="X55" s="189"/>
      <c r="Y55" s="189"/>
      <c r="Z55" s="189"/>
      <c r="AA55" s="189"/>
      <c r="AB55" s="189"/>
      <c r="AC55" s="189"/>
    </row>
    <row r="56" spans="1:29" ht="14.2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89"/>
      <c r="V56" s="189"/>
      <c r="W56" s="189"/>
      <c r="X56" s="189"/>
      <c r="Y56" s="189"/>
      <c r="Z56" s="189"/>
      <c r="AA56" s="189"/>
      <c r="AB56" s="189"/>
      <c r="AC56" s="189"/>
    </row>
    <row r="57" spans="1:29" ht="14.2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89"/>
      <c r="V57" s="189"/>
      <c r="W57" s="189"/>
      <c r="X57" s="189"/>
      <c r="Y57" s="189"/>
      <c r="Z57" s="189"/>
      <c r="AA57" s="189"/>
      <c r="AB57" s="189"/>
      <c r="AC57" s="189"/>
    </row>
    <row r="58" spans="1:29" ht="14.25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89"/>
      <c r="V58" s="189"/>
      <c r="W58" s="189"/>
      <c r="X58" s="189"/>
      <c r="Y58" s="189"/>
      <c r="Z58" s="189"/>
      <c r="AA58" s="189"/>
      <c r="AB58" s="189"/>
      <c r="AC58" s="189"/>
    </row>
    <row r="59" spans="1:29" ht="14.25" customHeight="1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89"/>
      <c r="V59" s="189"/>
      <c r="W59" s="189"/>
      <c r="X59" s="189"/>
      <c r="Y59" s="189"/>
      <c r="Z59" s="189"/>
      <c r="AA59" s="189"/>
      <c r="AB59" s="189"/>
      <c r="AC59" s="189"/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47"/>
  <sheetViews>
    <sheetView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9.28125" style="0" customWidth="1"/>
    <col min="18" max="18" width="8.140625" style="0" customWidth="1"/>
    <col min="19" max="19" width="1.28515625" style="0" customWidth="1"/>
    <col min="20" max="20" width="4.421875" style="126" customWidth="1"/>
  </cols>
  <sheetData>
    <row r="1" spans="1:18" ht="32.25" customHeight="1" thickBot="1">
      <c r="A1" s="267" t="s">
        <v>34</v>
      </c>
      <c r="B1" s="268"/>
      <c r="C1" s="54"/>
      <c r="D1" s="54" t="s">
        <v>125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68"/>
      <c r="B2" s="268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68"/>
      <c r="B3" s="268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68"/>
      <c r="B4" s="268"/>
      <c r="C4" s="51"/>
      <c r="D4" s="46" t="s">
        <v>83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68"/>
      <c r="B5" s="268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68"/>
      <c r="B6" s="268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 aca="true" t="shared" si="0" ref="B8:R8">SUM(B12:B43)</f>
        <v>919</v>
      </c>
      <c r="C8" s="7">
        <f t="shared" si="0"/>
        <v>388</v>
      </c>
      <c r="D8" s="47">
        <f t="shared" si="0"/>
        <v>161</v>
      </c>
      <c r="E8" s="32">
        <f t="shared" si="0"/>
        <v>223</v>
      </c>
      <c r="F8" s="35">
        <f t="shared" si="0"/>
        <v>67</v>
      </c>
      <c r="G8" s="38">
        <f t="shared" si="0"/>
        <v>155</v>
      </c>
      <c r="H8" s="42">
        <f t="shared" si="0"/>
        <v>16</v>
      </c>
      <c r="I8" s="42">
        <f t="shared" si="0"/>
        <v>55</v>
      </c>
      <c r="J8" s="42">
        <f t="shared" si="0"/>
        <v>17</v>
      </c>
      <c r="K8" s="42">
        <f>SUM(K12:K43)</f>
        <v>31</v>
      </c>
      <c r="L8" s="42">
        <f>SUM(L12:L43)</f>
        <v>0</v>
      </c>
      <c r="M8" s="42">
        <f t="shared" si="0"/>
        <v>35</v>
      </c>
      <c r="N8" s="42">
        <f t="shared" si="0"/>
        <v>2</v>
      </c>
      <c r="O8" s="42">
        <f t="shared" si="0"/>
        <v>0</v>
      </c>
      <c r="P8" s="42">
        <f t="shared" si="0"/>
        <v>0</v>
      </c>
      <c r="Q8" s="42">
        <f t="shared" si="0"/>
        <v>0</v>
      </c>
      <c r="R8" s="42">
        <f t="shared" si="0"/>
        <v>0</v>
      </c>
      <c r="U8" s="139" t="s">
        <v>54</v>
      </c>
      <c r="V8" s="92"/>
    </row>
    <row r="9" spans="1:22" ht="14.25" thickBot="1" thickTop="1">
      <c r="A9" s="90" t="s">
        <v>3</v>
      </c>
      <c r="B9" s="6"/>
      <c r="C9" s="58">
        <f>COUNT($C12:C43)</f>
        <v>31</v>
      </c>
      <c r="D9" s="48">
        <f aca="true" t="shared" si="1" ref="D9:R9">D8/$C$8</f>
        <v>0.41494845360824745</v>
      </c>
      <c r="E9" s="33">
        <f t="shared" si="1"/>
        <v>0.5747422680412371</v>
      </c>
      <c r="F9" s="36">
        <f t="shared" si="1"/>
        <v>0.17268041237113402</v>
      </c>
      <c r="G9" s="39">
        <f t="shared" si="1"/>
        <v>0.39948453608247425</v>
      </c>
      <c r="H9" s="43">
        <f t="shared" si="1"/>
        <v>0.041237113402061855</v>
      </c>
      <c r="I9" s="43">
        <f t="shared" si="1"/>
        <v>0.14175257731958762</v>
      </c>
      <c r="J9" s="43">
        <f t="shared" si="1"/>
        <v>0.04381443298969072</v>
      </c>
      <c r="K9" s="43">
        <f t="shared" si="1"/>
        <v>0.07989690721649484</v>
      </c>
      <c r="L9" s="43">
        <f t="shared" si="1"/>
        <v>0</v>
      </c>
      <c r="M9" s="43">
        <f t="shared" si="1"/>
        <v>0.09020618556701031</v>
      </c>
      <c r="N9" s="43">
        <f t="shared" si="1"/>
        <v>0.005154639175257732</v>
      </c>
      <c r="O9" s="62">
        <f t="shared" si="1"/>
        <v>0</v>
      </c>
      <c r="P9" s="77">
        <f t="shared" si="1"/>
        <v>0</v>
      </c>
      <c r="Q9" s="66">
        <f t="shared" si="1"/>
        <v>0</v>
      </c>
      <c r="R9" s="72">
        <f t="shared" si="1"/>
        <v>0</v>
      </c>
      <c r="U9" s="143" t="s">
        <v>59</v>
      </c>
      <c r="V9" s="92"/>
    </row>
    <row r="10" spans="1:22" ht="14.25" thickBot="1" thickTop="1">
      <c r="A10" s="90" t="s">
        <v>4</v>
      </c>
      <c r="B10" s="9">
        <f>B8/C9</f>
        <v>29.64516129032258</v>
      </c>
      <c r="C10" s="9">
        <f>C8/C9</f>
        <v>12.516129032258064</v>
      </c>
      <c r="D10" s="49">
        <f aca="true" t="shared" si="2" ref="D10:R10">D8/$C$9</f>
        <v>5.193548387096774</v>
      </c>
      <c r="E10" s="34">
        <f t="shared" si="2"/>
        <v>7.193548387096774</v>
      </c>
      <c r="F10" s="37">
        <f t="shared" si="2"/>
        <v>2.161290322580645</v>
      </c>
      <c r="G10" s="40">
        <f t="shared" si="2"/>
        <v>5</v>
      </c>
      <c r="H10" s="44">
        <f t="shared" si="2"/>
        <v>0.5161290322580645</v>
      </c>
      <c r="I10" s="44">
        <f t="shared" si="2"/>
        <v>1.7741935483870968</v>
      </c>
      <c r="J10" s="44">
        <f t="shared" si="2"/>
        <v>0.5483870967741935</v>
      </c>
      <c r="K10" s="44">
        <f>K8/$C$9</f>
        <v>1</v>
      </c>
      <c r="L10" s="44">
        <f>L8/$C$9</f>
        <v>0</v>
      </c>
      <c r="M10" s="44">
        <f t="shared" si="2"/>
        <v>1.1290322580645162</v>
      </c>
      <c r="N10" s="44">
        <f t="shared" si="2"/>
        <v>0.06451612903225806</v>
      </c>
      <c r="O10" s="63">
        <f t="shared" si="2"/>
        <v>0</v>
      </c>
      <c r="P10" s="78">
        <f t="shared" si="2"/>
        <v>0</v>
      </c>
      <c r="Q10" s="67">
        <f t="shared" si="2"/>
        <v>0</v>
      </c>
      <c r="R10" s="73">
        <f t="shared" si="2"/>
        <v>0</v>
      </c>
      <c r="U10" s="140" t="s">
        <v>60</v>
      </c>
      <c r="V10" s="92"/>
    </row>
    <row r="11" spans="1:52" s="121" customFormat="1" ht="14.25" thickBot="1" thickTop="1">
      <c r="A11" s="157" t="s">
        <v>64</v>
      </c>
      <c r="B11" s="158" t="s">
        <v>74</v>
      </c>
      <c r="D11" s="156" t="s">
        <v>73</v>
      </c>
      <c r="F11" s="120"/>
      <c r="G11" s="94"/>
      <c r="H11" s="94"/>
      <c r="I11" s="146"/>
      <c r="J11" s="94"/>
      <c r="K11" s="94"/>
      <c r="L11" s="94"/>
      <c r="M11" s="94"/>
      <c r="N11" s="94"/>
      <c r="O11" s="94"/>
      <c r="P11" s="94"/>
      <c r="Q11" s="94"/>
      <c r="R11" s="94"/>
      <c r="T11" s="182"/>
      <c r="W11" s="92"/>
      <c r="X11" s="92"/>
      <c r="Y11" s="92"/>
      <c r="Z11" s="92"/>
      <c r="AA11" s="92"/>
      <c r="AB11" s="92"/>
      <c r="AC11" s="9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</row>
    <row r="12" spans="1:52" ht="14.25" customHeight="1" thickBot="1" thickTop="1">
      <c r="A12" s="230" t="s">
        <v>264</v>
      </c>
      <c r="B12" s="234">
        <v>46</v>
      </c>
      <c r="C12" s="235">
        <v>22</v>
      </c>
      <c r="D12" s="233">
        <v>9</v>
      </c>
      <c r="E12" s="233">
        <v>13</v>
      </c>
      <c r="F12" s="233">
        <v>5</v>
      </c>
      <c r="G12" s="233">
        <v>8</v>
      </c>
      <c r="H12" s="233">
        <v>1</v>
      </c>
      <c r="I12" s="233">
        <v>3</v>
      </c>
      <c r="J12" s="233">
        <v>1</v>
      </c>
      <c r="K12" s="233">
        <v>2</v>
      </c>
      <c r="L12" s="233">
        <v>0</v>
      </c>
      <c r="M12" s="227">
        <v>1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6"/>
      <c r="T12" s="237" t="s">
        <v>92</v>
      </c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21" ht="14.25" customHeight="1" thickBot="1" thickTop="1">
      <c r="A13" s="230" t="s">
        <v>263</v>
      </c>
      <c r="B13" s="234">
        <v>10</v>
      </c>
      <c r="C13" s="235">
        <v>2</v>
      </c>
      <c r="D13" s="233">
        <v>2</v>
      </c>
      <c r="E13" s="233">
        <v>0</v>
      </c>
      <c r="F13" s="233">
        <v>0</v>
      </c>
      <c r="G13" s="233">
        <v>0</v>
      </c>
      <c r="H13" s="233">
        <v>0</v>
      </c>
      <c r="I13" s="233">
        <v>0</v>
      </c>
      <c r="J13" s="233">
        <v>0</v>
      </c>
      <c r="K13" s="233">
        <v>0</v>
      </c>
      <c r="L13" s="233">
        <v>0</v>
      </c>
      <c r="M13" s="233">
        <v>0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6"/>
      <c r="T13" s="237" t="s">
        <v>93</v>
      </c>
      <c r="U13" s="128"/>
    </row>
    <row r="14" spans="1:20" ht="14.25" customHeight="1" thickBot="1" thickTop="1">
      <c r="A14" s="230" t="s">
        <v>262</v>
      </c>
      <c r="B14" s="234">
        <v>6</v>
      </c>
      <c r="C14" s="235">
        <v>1</v>
      </c>
      <c r="D14" s="233">
        <v>0</v>
      </c>
      <c r="E14" s="227">
        <v>1</v>
      </c>
      <c r="F14" s="233">
        <v>0</v>
      </c>
      <c r="G14" s="233">
        <v>0</v>
      </c>
      <c r="H14" s="233">
        <v>0</v>
      </c>
      <c r="I14" s="233">
        <v>0</v>
      </c>
      <c r="J14" s="233">
        <v>0</v>
      </c>
      <c r="K14" s="233">
        <v>0</v>
      </c>
      <c r="L14" s="233">
        <v>0</v>
      </c>
      <c r="M14" s="233">
        <v>0</v>
      </c>
      <c r="N14" s="233">
        <v>1</v>
      </c>
      <c r="O14" s="227">
        <v>0</v>
      </c>
      <c r="P14" s="233">
        <v>0</v>
      </c>
      <c r="Q14" s="233">
        <v>0</v>
      </c>
      <c r="R14" s="233">
        <v>0</v>
      </c>
      <c r="S14" s="236"/>
      <c r="T14" s="237" t="s">
        <v>94</v>
      </c>
    </row>
    <row r="15" spans="1:21" ht="14.25" customHeight="1" thickBot="1" thickTop="1">
      <c r="A15" s="147" t="s">
        <v>261</v>
      </c>
      <c r="B15" s="234">
        <v>17</v>
      </c>
      <c r="C15" s="235">
        <v>4</v>
      </c>
      <c r="D15" s="233">
        <v>0</v>
      </c>
      <c r="E15" s="233">
        <v>4</v>
      </c>
      <c r="F15" s="233">
        <v>0</v>
      </c>
      <c r="G15" s="233">
        <v>4</v>
      </c>
      <c r="H15" s="233">
        <v>0</v>
      </c>
      <c r="I15" s="233">
        <v>0</v>
      </c>
      <c r="J15" s="233">
        <v>0</v>
      </c>
      <c r="K15" s="233">
        <v>0</v>
      </c>
      <c r="L15" s="233">
        <v>0</v>
      </c>
      <c r="M15" s="227">
        <v>4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6"/>
      <c r="T15" s="237" t="s">
        <v>95</v>
      </c>
      <c r="U15" s="128"/>
    </row>
    <row r="16" spans="1:20" ht="14.25" customHeight="1" thickBot="1" thickTop="1">
      <c r="A16" s="230" t="s">
        <v>260</v>
      </c>
      <c r="B16" s="234">
        <v>46</v>
      </c>
      <c r="C16" s="235">
        <v>22</v>
      </c>
      <c r="D16" s="229">
        <v>9</v>
      </c>
      <c r="E16" s="232">
        <v>13</v>
      </c>
      <c r="F16" s="233">
        <v>3</v>
      </c>
      <c r="G16" s="233">
        <v>10</v>
      </c>
      <c r="H16" s="233">
        <v>1</v>
      </c>
      <c r="I16" s="233">
        <v>3</v>
      </c>
      <c r="J16" s="233">
        <v>1</v>
      </c>
      <c r="K16" s="227">
        <v>4</v>
      </c>
      <c r="L16" s="233">
        <v>0</v>
      </c>
      <c r="M16" s="227">
        <v>1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6"/>
      <c r="T16" s="237" t="s">
        <v>89</v>
      </c>
    </row>
    <row r="17" spans="1:20" ht="14.25" customHeight="1" thickBot="1" thickTop="1">
      <c r="A17" s="230" t="s">
        <v>259</v>
      </c>
      <c r="B17" s="234">
        <v>48</v>
      </c>
      <c r="C17" s="235">
        <v>21</v>
      </c>
      <c r="D17" s="229">
        <v>8</v>
      </c>
      <c r="E17" s="232">
        <v>13</v>
      </c>
      <c r="F17" s="233">
        <v>5</v>
      </c>
      <c r="G17" s="233">
        <v>8</v>
      </c>
      <c r="H17" s="233">
        <v>1</v>
      </c>
      <c r="I17" s="233">
        <v>3</v>
      </c>
      <c r="J17" s="233">
        <v>1</v>
      </c>
      <c r="K17" s="227">
        <v>2</v>
      </c>
      <c r="L17" s="233">
        <v>0</v>
      </c>
      <c r="M17" s="227">
        <v>1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6"/>
      <c r="T17" s="237" t="s">
        <v>90</v>
      </c>
    </row>
    <row r="18" spans="1:20" ht="14.25" customHeight="1" thickBot="1" thickTop="1">
      <c r="A18" s="230" t="s">
        <v>258</v>
      </c>
      <c r="B18" s="234">
        <v>47</v>
      </c>
      <c r="C18" s="235">
        <v>23</v>
      </c>
      <c r="D18" s="229">
        <v>12</v>
      </c>
      <c r="E18" s="232">
        <v>11</v>
      </c>
      <c r="F18" s="233">
        <v>4</v>
      </c>
      <c r="G18" s="233">
        <v>7</v>
      </c>
      <c r="H18" s="233">
        <v>2</v>
      </c>
      <c r="I18" s="233">
        <v>3</v>
      </c>
      <c r="J18" s="233">
        <v>1</v>
      </c>
      <c r="K18" s="233">
        <v>0</v>
      </c>
      <c r="L18" s="233">
        <v>0</v>
      </c>
      <c r="M18" s="227">
        <v>1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6"/>
      <c r="T18" s="237" t="s">
        <v>91</v>
      </c>
    </row>
    <row r="19" spans="1:23" ht="14.25" customHeight="1" thickBot="1" thickTop="1">
      <c r="A19" s="230" t="s">
        <v>257</v>
      </c>
      <c r="B19" s="234">
        <v>41</v>
      </c>
      <c r="C19" s="235">
        <v>19</v>
      </c>
      <c r="D19" s="229">
        <v>7</v>
      </c>
      <c r="E19" s="232">
        <v>12</v>
      </c>
      <c r="F19" s="233">
        <v>6</v>
      </c>
      <c r="G19" s="233">
        <v>6</v>
      </c>
      <c r="H19" s="233">
        <v>1</v>
      </c>
      <c r="I19" s="233">
        <v>2</v>
      </c>
      <c r="J19" s="233">
        <v>1</v>
      </c>
      <c r="K19" s="233">
        <v>0</v>
      </c>
      <c r="L19" s="233">
        <v>0</v>
      </c>
      <c r="M19" s="227">
        <v>1</v>
      </c>
      <c r="N19" s="233">
        <v>1</v>
      </c>
      <c r="O19" s="233">
        <v>0</v>
      </c>
      <c r="P19" s="233">
        <v>0</v>
      </c>
      <c r="Q19" s="233">
        <v>0</v>
      </c>
      <c r="R19" s="233">
        <v>0</v>
      </c>
      <c r="S19" s="236"/>
      <c r="T19" s="237" t="s">
        <v>92</v>
      </c>
      <c r="U19" s="128"/>
      <c r="V19" s="128"/>
      <c r="W19" s="128"/>
    </row>
    <row r="20" spans="1:21" ht="14.25" customHeight="1" thickBot="1" thickTop="1">
      <c r="A20" s="230" t="s">
        <v>256</v>
      </c>
      <c r="B20" s="234">
        <v>13</v>
      </c>
      <c r="C20" s="235">
        <v>2</v>
      </c>
      <c r="D20" s="229">
        <v>1</v>
      </c>
      <c r="E20" s="227">
        <v>1</v>
      </c>
      <c r="F20" s="233">
        <v>0</v>
      </c>
      <c r="G20" s="233">
        <v>1</v>
      </c>
      <c r="H20" s="233">
        <v>0</v>
      </c>
      <c r="I20" s="233">
        <v>0</v>
      </c>
      <c r="J20" s="233">
        <v>0</v>
      </c>
      <c r="K20" s="233">
        <v>0</v>
      </c>
      <c r="L20" s="233">
        <v>0</v>
      </c>
      <c r="M20" s="227">
        <v>1</v>
      </c>
      <c r="N20" s="233">
        <v>0</v>
      </c>
      <c r="O20" s="233">
        <v>0</v>
      </c>
      <c r="P20" s="233">
        <v>0</v>
      </c>
      <c r="Q20" s="233">
        <v>0</v>
      </c>
      <c r="R20" s="233">
        <v>0</v>
      </c>
      <c r="S20" s="236"/>
      <c r="T20" s="237" t="s">
        <v>93</v>
      </c>
      <c r="U20" s="128"/>
    </row>
    <row r="21" spans="1:20" ht="14.25" customHeight="1" thickBot="1" thickTop="1">
      <c r="A21" s="230" t="s">
        <v>255</v>
      </c>
      <c r="B21" s="234">
        <v>7</v>
      </c>
      <c r="C21" s="235">
        <v>0</v>
      </c>
      <c r="D21" s="233">
        <v>0</v>
      </c>
      <c r="E21" s="233">
        <v>0</v>
      </c>
      <c r="F21" s="233">
        <v>0</v>
      </c>
      <c r="G21" s="233">
        <v>0</v>
      </c>
      <c r="H21" s="233">
        <v>0</v>
      </c>
      <c r="I21" s="233">
        <v>0</v>
      </c>
      <c r="J21" s="233">
        <v>0</v>
      </c>
      <c r="K21" s="233">
        <v>0</v>
      </c>
      <c r="L21" s="233">
        <v>0</v>
      </c>
      <c r="M21" s="233">
        <v>0</v>
      </c>
      <c r="N21" s="233">
        <v>0</v>
      </c>
      <c r="O21" s="233">
        <v>0</v>
      </c>
      <c r="P21" s="233">
        <v>0</v>
      </c>
      <c r="Q21" s="233">
        <v>0</v>
      </c>
      <c r="R21" s="233">
        <v>0</v>
      </c>
      <c r="S21" s="236"/>
      <c r="T21" s="237" t="s">
        <v>94</v>
      </c>
    </row>
    <row r="22" spans="1:21" ht="14.25" customHeight="1" thickBot="1" thickTop="1">
      <c r="A22" s="147" t="s">
        <v>254</v>
      </c>
      <c r="B22" s="234">
        <v>22</v>
      </c>
      <c r="C22" s="235">
        <v>6</v>
      </c>
      <c r="D22" s="233">
        <v>0</v>
      </c>
      <c r="E22" s="233">
        <v>4</v>
      </c>
      <c r="F22" s="233">
        <v>0</v>
      </c>
      <c r="G22" s="233">
        <v>4</v>
      </c>
      <c r="H22" s="233">
        <v>0</v>
      </c>
      <c r="I22" s="233">
        <v>1</v>
      </c>
      <c r="J22" s="233">
        <v>0</v>
      </c>
      <c r="K22" s="233">
        <v>0</v>
      </c>
      <c r="L22" s="233">
        <v>0</v>
      </c>
      <c r="M22" s="227">
        <v>3</v>
      </c>
      <c r="N22" s="233">
        <v>0</v>
      </c>
      <c r="O22" s="233">
        <v>0</v>
      </c>
      <c r="P22" s="233">
        <v>0</v>
      </c>
      <c r="Q22" s="233">
        <v>0</v>
      </c>
      <c r="R22" s="233">
        <v>0</v>
      </c>
      <c r="S22" s="236"/>
      <c r="T22" s="237" t="s">
        <v>95</v>
      </c>
      <c r="U22" s="128"/>
    </row>
    <row r="23" spans="1:23" ht="14.25" customHeight="1" thickBot="1" thickTop="1">
      <c r="A23" s="230" t="s">
        <v>253</v>
      </c>
      <c r="B23" s="234">
        <v>42</v>
      </c>
      <c r="C23" s="235">
        <v>20</v>
      </c>
      <c r="D23" s="233">
        <v>11</v>
      </c>
      <c r="E23" s="233">
        <v>9</v>
      </c>
      <c r="F23" s="233">
        <v>4</v>
      </c>
      <c r="G23" s="233">
        <v>5</v>
      </c>
      <c r="H23" s="233">
        <v>0</v>
      </c>
      <c r="I23" s="233">
        <v>3</v>
      </c>
      <c r="J23" s="233">
        <v>1</v>
      </c>
      <c r="K23" s="233">
        <v>0</v>
      </c>
      <c r="L23" s="233">
        <v>0</v>
      </c>
      <c r="M23" s="249">
        <v>1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6"/>
      <c r="T23" s="237" t="s">
        <v>89</v>
      </c>
      <c r="U23" s="128"/>
      <c r="V23" s="128"/>
      <c r="W23" s="128"/>
    </row>
    <row r="24" spans="1:21" ht="14.25" customHeight="1" thickBot="1" thickTop="1">
      <c r="A24" s="230" t="s">
        <v>252</v>
      </c>
      <c r="B24" s="234">
        <v>47</v>
      </c>
      <c r="C24" s="235">
        <v>21</v>
      </c>
      <c r="D24" s="229">
        <v>10</v>
      </c>
      <c r="E24" s="232">
        <v>11</v>
      </c>
      <c r="F24" s="233">
        <v>3</v>
      </c>
      <c r="G24" s="233">
        <v>8</v>
      </c>
      <c r="H24" s="233">
        <v>1</v>
      </c>
      <c r="I24" s="233">
        <v>3</v>
      </c>
      <c r="J24" s="233">
        <v>1</v>
      </c>
      <c r="K24" s="227">
        <v>2</v>
      </c>
      <c r="L24" s="233">
        <v>0</v>
      </c>
      <c r="M24" s="227">
        <v>1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6"/>
      <c r="T24" s="237" t="s">
        <v>90</v>
      </c>
      <c r="U24" s="128"/>
    </row>
    <row r="25" spans="1:23" ht="14.25" customHeight="1" thickBot="1" thickTop="1">
      <c r="A25" s="230" t="s">
        <v>251</v>
      </c>
      <c r="B25" s="234">
        <v>50</v>
      </c>
      <c r="C25" s="235">
        <v>25</v>
      </c>
      <c r="D25" s="229">
        <v>12</v>
      </c>
      <c r="E25" s="232">
        <v>12</v>
      </c>
      <c r="F25" s="233">
        <v>3</v>
      </c>
      <c r="G25" s="233">
        <v>9</v>
      </c>
      <c r="H25" s="233">
        <v>1</v>
      </c>
      <c r="I25" s="233">
        <v>3</v>
      </c>
      <c r="J25" s="233">
        <v>1</v>
      </c>
      <c r="K25" s="227">
        <v>3</v>
      </c>
      <c r="L25" s="233">
        <v>0</v>
      </c>
      <c r="M25" s="227">
        <v>1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  <c r="S25" s="236"/>
      <c r="T25" s="237" t="s">
        <v>91</v>
      </c>
      <c r="U25" s="128"/>
      <c r="V25" s="128"/>
      <c r="W25" s="128"/>
    </row>
    <row r="26" spans="1:22" ht="14.25" customHeight="1" thickBot="1" thickTop="1">
      <c r="A26" s="230" t="s">
        <v>250</v>
      </c>
      <c r="B26" s="234">
        <v>48</v>
      </c>
      <c r="C26" s="235">
        <v>21</v>
      </c>
      <c r="D26" s="229">
        <v>8</v>
      </c>
      <c r="E26" s="232">
        <v>13</v>
      </c>
      <c r="F26" s="233">
        <v>5</v>
      </c>
      <c r="G26" s="233">
        <v>8</v>
      </c>
      <c r="H26" s="233">
        <v>1</v>
      </c>
      <c r="I26" s="233">
        <v>3</v>
      </c>
      <c r="J26" s="233">
        <v>1</v>
      </c>
      <c r="K26" s="227">
        <v>2</v>
      </c>
      <c r="L26" s="233">
        <v>0</v>
      </c>
      <c r="M26" s="227">
        <v>1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6"/>
      <c r="T26" s="237" t="s">
        <v>92</v>
      </c>
      <c r="U26" s="128"/>
      <c r="V26" s="128"/>
    </row>
    <row r="27" spans="1:20" ht="14.25" customHeight="1" thickBot="1" thickTop="1">
      <c r="A27" s="230" t="s">
        <v>249</v>
      </c>
      <c r="B27" s="234">
        <v>11</v>
      </c>
      <c r="C27" s="235">
        <v>2</v>
      </c>
      <c r="D27" s="233">
        <v>2</v>
      </c>
      <c r="E27" s="233">
        <v>0</v>
      </c>
      <c r="F27" s="233">
        <v>0</v>
      </c>
      <c r="G27" s="233">
        <v>0</v>
      </c>
      <c r="H27" s="233">
        <v>0</v>
      </c>
      <c r="I27" s="233">
        <v>0</v>
      </c>
      <c r="J27" s="233">
        <v>0</v>
      </c>
      <c r="K27" s="233">
        <v>0</v>
      </c>
      <c r="L27" s="233">
        <v>0</v>
      </c>
      <c r="M27" s="233">
        <v>0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236"/>
      <c r="T27" s="237" t="s">
        <v>93</v>
      </c>
    </row>
    <row r="28" spans="1:20" ht="14.25" customHeight="1" thickBot="1" thickTop="1">
      <c r="A28" s="230" t="s">
        <v>248</v>
      </c>
      <c r="B28" s="234">
        <v>7</v>
      </c>
      <c r="C28" s="235">
        <v>0</v>
      </c>
      <c r="D28" s="233">
        <v>0</v>
      </c>
      <c r="E28" s="233">
        <v>0</v>
      </c>
      <c r="F28" s="233">
        <v>0</v>
      </c>
      <c r="G28" s="233">
        <v>0</v>
      </c>
      <c r="H28" s="233">
        <v>0</v>
      </c>
      <c r="I28" s="233">
        <v>0</v>
      </c>
      <c r="J28" s="233">
        <v>0</v>
      </c>
      <c r="K28" s="233">
        <v>0</v>
      </c>
      <c r="L28" s="233">
        <v>0</v>
      </c>
      <c r="M28" s="233">
        <v>0</v>
      </c>
      <c r="N28" s="233">
        <v>0</v>
      </c>
      <c r="O28" s="233">
        <v>0</v>
      </c>
      <c r="P28" s="233">
        <v>0</v>
      </c>
      <c r="Q28" s="233">
        <v>0</v>
      </c>
      <c r="R28" s="233">
        <v>0</v>
      </c>
      <c r="S28" s="236"/>
      <c r="T28" s="237" t="s">
        <v>94</v>
      </c>
    </row>
    <row r="29" spans="1:21" ht="14.25" customHeight="1" thickBot="1" thickTop="1">
      <c r="A29" s="147" t="s">
        <v>247</v>
      </c>
      <c r="B29" s="234">
        <v>21</v>
      </c>
      <c r="C29" s="235">
        <v>5</v>
      </c>
      <c r="D29" s="233">
        <v>0</v>
      </c>
      <c r="E29" s="233">
        <v>5</v>
      </c>
      <c r="F29" s="233">
        <v>0</v>
      </c>
      <c r="G29" s="233">
        <v>5</v>
      </c>
      <c r="H29" s="233">
        <v>0</v>
      </c>
      <c r="I29" s="233">
        <v>1</v>
      </c>
      <c r="J29" s="233">
        <v>0</v>
      </c>
      <c r="K29" s="233">
        <v>0</v>
      </c>
      <c r="L29" s="233">
        <v>0</v>
      </c>
      <c r="M29" s="227">
        <v>4</v>
      </c>
      <c r="N29" s="233">
        <v>0</v>
      </c>
      <c r="O29" s="233">
        <v>0</v>
      </c>
      <c r="P29" s="233">
        <v>0</v>
      </c>
      <c r="Q29" s="233">
        <v>0</v>
      </c>
      <c r="R29" s="233">
        <v>0</v>
      </c>
      <c r="S29" s="236"/>
      <c r="T29" s="237" t="s">
        <v>95</v>
      </c>
      <c r="U29" s="128"/>
    </row>
    <row r="30" spans="1:20" ht="14.25" customHeight="1" thickBot="1" thickTop="1">
      <c r="A30" s="230" t="s">
        <v>246</v>
      </c>
      <c r="B30" s="234">
        <v>35</v>
      </c>
      <c r="C30" s="235">
        <v>19</v>
      </c>
      <c r="D30" s="229">
        <v>7</v>
      </c>
      <c r="E30" s="232">
        <v>12</v>
      </c>
      <c r="F30" s="233">
        <v>3</v>
      </c>
      <c r="G30" s="233">
        <v>9</v>
      </c>
      <c r="H30" s="233">
        <v>1</v>
      </c>
      <c r="I30" s="233">
        <v>4</v>
      </c>
      <c r="J30" s="233">
        <v>1</v>
      </c>
      <c r="K30" s="227">
        <v>2</v>
      </c>
      <c r="L30" s="233">
        <v>0</v>
      </c>
      <c r="M30" s="227">
        <v>1</v>
      </c>
      <c r="N30" s="233">
        <v>0</v>
      </c>
      <c r="O30" s="233">
        <v>0</v>
      </c>
      <c r="P30" s="233">
        <v>0</v>
      </c>
      <c r="Q30" s="233">
        <v>0</v>
      </c>
      <c r="R30" s="233">
        <v>0</v>
      </c>
      <c r="S30" s="236"/>
      <c r="T30" s="237" t="s">
        <v>89</v>
      </c>
    </row>
    <row r="31" spans="1:23" ht="14.25" customHeight="1" thickBot="1" thickTop="1">
      <c r="A31" s="230" t="s">
        <v>245</v>
      </c>
      <c r="B31" s="234">
        <v>41</v>
      </c>
      <c r="C31" s="235">
        <v>17</v>
      </c>
      <c r="D31" s="229">
        <v>8</v>
      </c>
      <c r="E31" s="232">
        <v>9</v>
      </c>
      <c r="F31" s="233">
        <v>2</v>
      </c>
      <c r="G31" s="233">
        <v>7</v>
      </c>
      <c r="H31" s="233">
        <v>1</v>
      </c>
      <c r="I31" s="233">
        <v>3</v>
      </c>
      <c r="J31" s="233">
        <v>1</v>
      </c>
      <c r="K31" s="227">
        <v>1</v>
      </c>
      <c r="L31" s="233">
        <v>0</v>
      </c>
      <c r="M31" s="227">
        <v>1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6"/>
      <c r="T31" s="237" t="s">
        <v>90</v>
      </c>
      <c r="U31" s="128"/>
      <c r="V31" s="128"/>
      <c r="W31" s="128"/>
    </row>
    <row r="32" spans="1:20" ht="14.25" customHeight="1" thickBot="1" thickTop="1">
      <c r="A32" s="230" t="s">
        <v>244</v>
      </c>
      <c r="B32" s="234">
        <v>46</v>
      </c>
      <c r="C32" s="235">
        <v>22</v>
      </c>
      <c r="D32" s="229">
        <v>9</v>
      </c>
      <c r="E32" s="232">
        <v>13</v>
      </c>
      <c r="F32" s="233">
        <v>4</v>
      </c>
      <c r="G32" s="233">
        <v>9</v>
      </c>
      <c r="H32" s="233">
        <v>1</v>
      </c>
      <c r="I32" s="233">
        <v>3</v>
      </c>
      <c r="J32" s="233">
        <v>1</v>
      </c>
      <c r="K32" s="227">
        <v>3</v>
      </c>
      <c r="L32" s="233">
        <v>0</v>
      </c>
      <c r="M32" s="227">
        <v>1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236"/>
      <c r="T32" s="237" t="s">
        <v>91</v>
      </c>
    </row>
    <row r="33" spans="1:20" ht="14.25" customHeight="1" thickBot="1" thickTop="1">
      <c r="A33" s="230" t="s">
        <v>243</v>
      </c>
      <c r="B33" s="234">
        <v>45</v>
      </c>
      <c r="C33" s="235">
        <v>21</v>
      </c>
      <c r="D33" s="229">
        <v>9</v>
      </c>
      <c r="E33" s="232">
        <v>12</v>
      </c>
      <c r="F33" s="233">
        <v>4</v>
      </c>
      <c r="G33" s="233">
        <v>8</v>
      </c>
      <c r="H33" s="233">
        <v>1</v>
      </c>
      <c r="I33" s="233">
        <v>3</v>
      </c>
      <c r="J33" s="233">
        <v>1</v>
      </c>
      <c r="K33" s="227">
        <v>2</v>
      </c>
      <c r="L33" s="233">
        <v>0</v>
      </c>
      <c r="M33" s="227">
        <v>1</v>
      </c>
      <c r="N33" s="233">
        <v>0</v>
      </c>
      <c r="O33" s="233">
        <v>0</v>
      </c>
      <c r="P33" s="233">
        <v>0</v>
      </c>
      <c r="Q33" s="233">
        <v>0</v>
      </c>
      <c r="R33" s="233">
        <v>0</v>
      </c>
      <c r="S33" s="236"/>
      <c r="T33" s="237" t="s">
        <v>92</v>
      </c>
    </row>
    <row r="34" spans="1:20" ht="14.25" customHeight="1" thickBot="1" thickTop="1">
      <c r="A34" s="230" t="s">
        <v>242</v>
      </c>
      <c r="B34" s="234">
        <v>8</v>
      </c>
      <c r="C34" s="235">
        <v>2</v>
      </c>
      <c r="D34" s="233">
        <v>2</v>
      </c>
      <c r="E34" s="233">
        <v>0</v>
      </c>
      <c r="F34" s="233">
        <v>0</v>
      </c>
      <c r="G34" s="233">
        <v>0</v>
      </c>
      <c r="H34" s="233">
        <v>0</v>
      </c>
      <c r="I34" s="233">
        <v>0</v>
      </c>
      <c r="J34" s="233">
        <v>0</v>
      </c>
      <c r="K34" s="233">
        <v>0</v>
      </c>
      <c r="L34" s="233">
        <v>0</v>
      </c>
      <c r="M34" s="233">
        <v>0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6"/>
      <c r="T34" s="237" t="s">
        <v>93</v>
      </c>
    </row>
    <row r="35" spans="1:20" ht="14.25" customHeight="1" thickBot="1" thickTop="1">
      <c r="A35" s="230" t="s">
        <v>241</v>
      </c>
      <c r="B35" s="234">
        <v>5</v>
      </c>
      <c r="C35" s="235">
        <v>0</v>
      </c>
      <c r="D35" s="233">
        <v>0</v>
      </c>
      <c r="E35" s="233">
        <v>0</v>
      </c>
      <c r="F35" s="233">
        <v>0</v>
      </c>
      <c r="G35" s="233">
        <v>0</v>
      </c>
      <c r="H35" s="233">
        <v>0</v>
      </c>
      <c r="I35" s="233">
        <v>0</v>
      </c>
      <c r="J35" s="233">
        <v>0</v>
      </c>
      <c r="K35" s="233">
        <v>0</v>
      </c>
      <c r="L35" s="233">
        <v>0</v>
      </c>
      <c r="M35" s="233">
        <v>0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6"/>
      <c r="T35" s="237" t="s">
        <v>94</v>
      </c>
    </row>
    <row r="36" spans="1:22" ht="14.25" customHeight="1" thickBot="1" thickTop="1">
      <c r="A36" s="147" t="s">
        <v>240</v>
      </c>
      <c r="B36" s="234">
        <v>19</v>
      </c>
      <c r="C36" s="235">
        <v>4</v>
      </c>
      <c r="D36" s="233">
        <v>0</v>
      </c>
      <c r="E36" s="233">
        <v>3</v>
      </c>
      <c r="F36" s="233">
        <v>0</v>
      </c>
      <c r="G36" s="233">
        <v>3</v>
      </c>
      <c r="H36" s="233">
        <v>0</v>
      </c>
      <c r="I36" s="233">
        <v>1</v>
      </c>
      <c r="J36" s="233">
        <v>0</v>
      </c>
      <c r="K36" s="233">
        <v>0</v>
      </c>
      <c r="L36" s="233">
        <v>0</v>
      </c>
      <c r="M36" s="227">
        <v>2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6"/>
      <c r="T36" s="237" t="s">
        <v>95</v>
      </c>
      <c r="U36" s="128"/>
      <c r="V36" s="128"/>
    </row>
    <row r="37" spans="1:20" ht="14.25" customHeight="1" thickBot="1" thickTop="1">
      <c r="A37" s="230" t="s">
        <v>239</v>
      </c>
      <c r="B37" s="234">
        <v>46</v>
      </c>
      <c r="C37" s="235">
        <v>20</v>
      </c>
      <c r="D37" s="229">
        <v>9</v>
      </c>
      <c r="E37" s="232">
        <v>11</v>
      </c>
      <c r="F37" s="233">
        <v>4</v>
      </c>
      <c r="G37" s="233">
        <v>7</v>
      </c>
      <c r="H37" s="233">
        <v>0</v>
      </c>
      <c r="I37" s="233">
        <v>3</v>
      </c>
      <c r="J37" s="233">
        <v>1</v>
      </c>
      <c r="K37" s="227">
        <v>2</v>
      </c>
      <c r="L37" s="233">
        <v>0</v>
      </c>
      <c r="M37" s="227">
        <v>1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6"/>
      <c r="T37" s="237" t="s">
        <v>89</v>
      </c>
    </row>
    <row r="38" spans="1:20" ht="14.25" customHeight="1" thickBot="1" thickTop="1">
      <c r="A38" s="230" t="s">
        <v>238</v>
      </c>
      <c r="B38" s="234">
        <v>44</v>
      </c>
      <c r="C38" s="235">
        <v>21</v>
      </c>
      <c r="D38" s="229">
        <v>9</v>
      </c>
      <c r="E38" s="227">
        <v>12</v>
      </c>
      <c r="F38" s="233">
        <v>4</v>
      </c>
      <c r="G38" s="233">
        <v>8</v>
      </c>
      <c r="H38" s="233">
        <v>1</v>
      </c>
      <c r="I38" s="233">
        <v>3</v>
      </c>
      <c r="J38" s="233">
        <v>1</v>
      </c>
      <c r="K38" s="227">
        <v>2</v>
      </c>
      <c r="L38" s="233">
        <v>0</v>
      </c>
      <c r="M38" s="227">
        <v>1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6"/>
      <c r="T38" s="237" t="s">
        <v>90</v>
      </c>
    </row>
    <row r="39" spans="1:20" ht="14.25" customHeight="1" thickBot="1" thickTop="1">
      <c r="A39" s="230" t="s">
        <v>237</v>
      </c>
      <c r="B39" s="234">
        <v>44</v>
      </c>
      <c r="C39" s="235">
        <v>21</v>
      </c>
      <c r="D39" s="229">
        <v>8</v>
      </c>
      <c r="E39" s="227">
        <v>13</v>
      </c>
      <c r="F39" s="233">
        <v>4</v>
      </c>
      <c r="G39" s="233">
        <v>9</v>
      </c>
      <c r="H39" s="233">
        <v>1</v>
      </c>
      <c r="I39" s="233">
        <v>3</v>
      </c>
      <c r="J39" s="233">
        <v>1</v>
      </c>
      <c r="K39" s="227">
        <v>2</v>
      </c>
      <c r="L39" s="233">
        <v>0</v>
      </c>
      <c r="M39" s="227">
        <v>2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  <c r="S39" s="236"/>
      <c r="T39" s="237" t="s">
        <v>91</v>
      </c>
    </row>
    <row r="40" spans="1:20" ht="14.25" customHeight="1" thickBot="1" thickTop="1">
      <c r="A40" s="230" t="s">
        <v>236</v>
      </c>
      <c r="B40" s="234">
        <v>46</v>
      </c>
      <c r="C40" s="235">
        <v>23</v>
      </c>
      <c r="D40" s="229">
        <v>7</v>
      </c>
      <c r="E40" s="227">
        <v>16</v>
      </c>
      <c r="F40" s="233">
        <v>4</v>
      </c>
      <c r="G40" s="233">
        <v>12</v>
      </c>
      <c r="H40" s="233">
        <v>1</v>
      </c>
      <c r="I40" s="233">
        <v>4</v>
      </c>
      <c r="J40" s="233">
        <v>1</v>
      </c>
      <c r="K40" s="227">
        <v>2</v>
      </c>
      <c r="L40" s="233">
        <v>0</v>
      </c>
      <c r="M40" s="227">
        <v>4</v>
      </c>
      <c r="N40" s="233">
        <v>0</v>
      </c>
      <c r="O40" s="233">
        <v>0</v>
      </c>
      <c r="P40" s="233">
        <v>0</v>
      </c>
      <c r="Q40" s="233">
        <v>0</v>
      </c>
      <c r="R40" s="233">
        <v>0</v>
      </c>
      <c r="S40" s="236"/>
      <c r="T40" s="237" t="s">
        <v>92</v>
      </c>
    </row>
    <row r="41" spans="1:23" ht="14.25" customHeight="1" thickBot="1" thickTop="1">
      <c r="A41" s="230" t="s">
        <v>235</v>
      </c>
      <c r="B41" s="234">
        <v>7</v>
      </c>
      <c r="C41" s="235">
        <v>2</v>
      </c>
      <c r="D41" s="233">
        <v>2</v>
      </c>
      <c r="E41" s="233">
        <v>0</v>
      </c>
      <c r="F41" s="233">
        <v>0</v>
      </c>
      <c r="G41" s="233">
        <v>0</v>
      </c>
      <c r="H41" s="233">
        <v>0</v>
      </c>
      <c r="I41" s="233">
        <v>0</v>
      </c>
      <c r="J41" s="233">
        <v>0</v>
      </c>
      <c r="K41" s="233">
        <v>0</v>
      </c>
      <c r="L41" s="233">
        <v>0</v>
      </c>
      <c r="M41" s="233">
        <v>0</v>
      </c>
      <c r="N41" s="233">
        <v>0</v>
      </c>
      <c r="O41" s="233">
        <v>0</v>
      </c>
      <c r="P41" s="233">
        <v>0</v>
      </c>
      <c r="Q41" s="233">
        <v>0</v>
      </c>
      <c r="R41" s="233">
        <v>0</v>
      </c>
      <c r="S41" s="236"/>
      <c r="T41" s="237" t="s">
        <v>93</v>
      </c>
      <c r="U41" s="128"/>
      <c r="V41" s="128"/>
      <c r="W41" s="128"/>
    </row>
    <row r="42" spans="1:21" ht="14.25" customHeight="1" thickBot="1" thickTop="1">
      <c r="A42" s="230" t="s">
        <v>234</v>
      </c>
      <c r="B42" s="234">
        <v>4</v>
      </c>
      <c r="C42" s="235">
        <v>0</v>
      </c>
      <c r="D42" s="233">
        <v>0</v>
      </c>
      <c r="E42" s="233">
        <v>0</v>
      </c>
      <c r="F42" s="233">
        <v>0</v>
      </c>
      <c r="G42" s="233">
        <v>0</v>
      </c>
      <c r="H42" s="233">
        <v>0</v>
      </c>
      <c r="I42" s="233">
        <v>0</v>
      </c>
      <c r="J42" s="233">
        <v>0</v>
      </c>
      <c r="K42" s="233">
        <v>0</v>
      </c>
      <c r="L42" s="233">
        <v>0</v>
      </c>
      <c r="M42" s="233">
        <v>0</v>
      </c>
      <c r="N42" s="233">
        <v>0</v>
      </c>
      <c r="O42" s="233">
        <v>0</v>
      </c>
      <c r="P42" s="233">
        <v>0</v>
      </c>
      <c r="Q42" s="233">
        <v>0</v>
      </c>
      <c r="R42" s="233">
        <v>0</v>
      </c>
      <c r="S42" s="236"/>
      <c r="T42" s="237" t="s">
        <v>94</v>
      </c>
      <c r="U42" s="128"/>
    </row>
    <row r="43" spans="1:20" ht="14.25" customHeight="1" thickBot="1" thickTop="1">
      <c r="A43" s="238"/>
      <c r="B43" s="233"/>
      <c r="C43" s="235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6"/>
      <c r="T43" s="237"/>
    </row>
    <row r="44" ht="14.25" customHeight="1" thickTop="1"/>
    <row r="45" spans="21:23" ht="14.25" customHeight="1">
      <c r="U45" s="92"/>
      <c r="V45" s="92"/>
      <c r="W45" s="92"/>
    </row>
    <row r="46" spans="21:23" ht="14.25" customHeight="1">
      <c r="U46" s="92"/>
      <c r="V46" s="92"/>
      <c r="W46" s="166"/>
    </row>
    <row r="47" spans="21:22" ht="14.25" customHeight="1">
      <c r="U47" s="92"/>
      <c r="V47" s="92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"/>
  <dimension ref="A1:AZ54"/>
  <sheetViews>
    <sheetView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2.25" customHeight="1" thickBot="1">
      <c r="A1" s="267" t="s">
        <v>34</v>
      </c>
      <c r="B1" s="268"/>
      <c r="C1" s="54"/>
      <c r="D1" s="54" t="s">
        <v>126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68"/>
      <c r="B2" s="268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68"/>
      <c r="B3" s="268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68"/>
      <c r="B4" s="268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68"/>
      <c r="B5" s="268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21" ht="28.5" customHeight="1" thickBot="1" thickTop="1">
      <c r="A6" s="268"/>
      <c r="B6" s="268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  <c r="U6" s="14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 aca="true" t="shared" si="0" ref="B8:R8">SUM(B12:B42)</f>
        <v>1096</v>
      </c>
      <c r="C8" s="7">
        <f t="shared" si="0"/>
        <v>420</v>
      </c>
      <c r="D8" s="47">
        <f t="shared" si="0"/>
        <v>112</v>
      </c>
      <c r="E8" s="32">
        <f t="shared" si="0"/>
        <v>223</v>
      </c>
      <c r="F8" s="35">
        <f t="shared" si="0"/>
        <v>59</v>
      </c>
      <c r="G8" s="38">
        <f t="shared" si="0"/>
        <v>163</v>
      </c>
      <c r="H8" s="42">
        <f t="shared" si="0"/>
        <v>17</v>
      </c>
      <c r="I8" s="42">
        <f t="shared" si="0"/>
        <v>48</v>
      </c>
      <c r="J8" s="42">
        <f t="shared" si="0"/>
        <v>14</v>
      </c>
      <c r="K8" s="42">
        <f>SUM(K12:K42)</f>
        <v>31</v>
      </c>
      <c r="L8" s="42">
        <f>SUM(L12:L42)</f>
        <v>4</v>
      </c>
      <c r="M8" s="42">
        <f t="shared" si="0"/>
        <v>47</v>
      </c>
      <c r="N8" s="42">
        <f t="shared" si="0"/>
        <v>3</v>
      </c>
      <c r="O8" s="42">
        <f t="shared" si="0"/>
        <v>1</v>
      </c>
      <c r="P8" s="42">
        <f t="shared" si="0"/>
        <v>0</v>
      </c>
      <c r="Q8" s="42">
        <f t="shared" si="0"/>
        <v>2</v>
      </c>
      <c r="R8" s="42">
        <f t="shared" si="0"/>
        <v>79</v>
      </c>
      <c r="U8" s="139" t="s">
        <v>54</v>
      </c>
      <c r="V8" s="92"/>
    </row>
    <row r="9" spans="1:22" ht="14.25" thickBot="1" thickTop="1">
      <c r="A9" s="90" t="s">
        <v>3</v>
      </c>
      <c r="B9" s="6"/>
      <c r="C9" s="58">
        <f>COUNT($C12:C42)</f>
        <v>30</v>
      </c>
      <c r="D9" s="48">
        <f aca="true" t="shared" si="1" ref="D9:R9">D8/$C$8</f>
        <v>0.26666666666666666</v>
      </c>
      <c r="E9" s="33">
        <f t="shared" si="1"/>
        <v>0.530952380952381</v>
      </c>
      <c r="F9" s="36">
        <f t="shared" si="1"/>
        <v>0.14047619047619048</v>
      </c>
      <c r="G9" s="39">
        <f t="shared" si="1"/>
        <v>0.3880952380952381</v>
      </c>
      <c r="H9" s="43">
        <f t="shared" si="1"/>
        <v>0.04047619047619048</v>
      </c>
      <c r="I9" s="43">
        <f t="shared" si="1"/>
        <v>0.11428571428571428</v>
      </c>
      <c r="J9" s="43">
        <f t="shared" si="1"/>
        <v>0.03333333333333333</v>
      </c>
      <c r="K9" s="43">
        <f t="shared" si="1"/>
        <v>0.07380952380952381</v>
      </c>
      <c r="L9" s="43">
        <f t="shared" si="1"/>
        <v>0.009523809523809525</v>
      </c>
      <c r="M9" s="43">
        <f t="shared" si="1"/>
        <v>0.11190476190476191</v>
      </c>
      <c r="N9" s="43">
        <f t="shared" si="1"/>
        <v>0.007142857142857143</v>
      </c>
      <c r="O9" s="62">
        <f t="shared" si="1"/>
        <v>0.002380952380952381</v>
      </c>
      <c r="P9" s="77">
        <f t="shared" si="1"/>
        <v>0</v>
      </c>
      <c r="Q9" s="66">
        <f t="shared" si="1"/>
        <v>0.004761904761904762</v>
      </c>
      <c r="R9" s="72">
        <f t="shared" si="1"/>
        <v>0.1880952380952381</v>
      </c>
      <c r="U9" s="143" t="s">
        <v>59</v>
      </c>
      <c r="V9" s="92"/>
    </row>
    <row r="10" spans="1:22" ht="14.25" thickBot="1" thickTop="1">
      <c r="A10" s="90" t="s">
        <v>4</v>
      </c>
      <c r="B10" s="9">
        <f>B8/C9</f>
        <v>36.53333333333333</v>
      </c>
      <c r="C10" s="9">
        <f>C8/C9</f>
        <v>14</v>
      </c>
      <c r="D10" s="49">
        <f aca="true" t="shared" si="2" ref="D10:R10">D8/$C$9</f>
        <v>3.7333333333333334</v>
      </c>
      <c r="E10" s="34">
        <f t="shared" si="2"/>
        <v>7.433333333333334</v>
      </c>
      <c r="F10" s="37">
        <f t="shared" si="2"/>
        <v>1.9666666666666666</v>
      </c>
      <c r="G10" s="40">
        <f t="shared" si="2"/>
        <v>5.433333333333334</v>
      </c>
      <c r="H10" s="44">
        <f t="shared" si="2"/>
        <v>0.5666666666666667</v>
      </c>
      <c r="I10" s="44">
        <f t="shared" si="2"/>
        <v>1.6</v>
      </c>
      <c r="J10" s="44">
        <f t="shared" si="2"/>
        <v>0.4666666666666667</v>
      </c>
      <c r="K10" s="44">
        <f>K8/$C$9</f>
        <v>1.0333333333333334</v>
      </c>
      <c r="L10" s="44">
        <f>L8/$C$9</f>
        <v>0.13333333333333333</v>
      </c>
      <c r="M10" s="44">
        <f t="shared" si="2"/>
        <v>1.5666666666666667</v>
      </c>
      <c r="N10" s="44">
        <f t="shared" si="2"/>
        <v>0.1</v>
      </c>
      <c r="O10" s="63">
        <f t="shared" si="2"/>
        <v>0.03333333333333333</v>
      </c>
      <c r="P10" s="78">
        <f t="shared" si="2"/>
        <v>0</v>
      </c>
      <c r="Q10" s="67">
        <f t="shared" si="2"/>
        <v>0.06666666666666667</v>
      </c>
      <c r="R10" s="73">
        <f t="shared" si="2"/>
        <v>2.6333333333333333</v>
      </c>
      <c r="U10" s="140" t="s">
        <v>60</v>
      </c>
      <c r="V10" s="92"/>
    </row>
    <row r="11" spans="1:52" s="121" customFormat="1" ht="14.25" thickBot="1" thickTop="1">
      <c r="A11" s="157" t="s">
        <v>64</v>
      </c>
      <c r="B11" s="158" t="s">
        <v>63</v>
      </c>
      <c r="C11" s="9"/>
      <c r="D11" s="94"/>
      <c r="E11" s="120"/>
      <c r="F11" s="120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W11" s="92"/>
      <c r="X11" s="92"/>
      <c r="Y11" s="92"/>
      <c r="Z11" s="92"/>
      <c r="AA11" s="92"/>
      <c r="AB11" s="92"/>
      <c r="AC11" s="9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</row>
    <row r="12" spans="1:52" ht="14.25" customHeight="1" thickBot="1" thickTop="1">
      <c r="A12" s="230" t="s">
        <v>295</v>
      </c>
      <c r="B12" s="234">
        <v>58</v>
      </c>
      <c r="C12" s="235">
        <v>22</v>
      </c>
      <c r="D12" s="229">
        <v>9</v>
      </c>
      <c r="E12" s="232">
        <v>13</v>
      </c>
      <c r="F12" s="233">
        <v>3</v>
      </c>
      <c r="G12" s="233">
        <v>10</v>
      </c>
      <c r="H12" s="233">
        <v>1</v>
      </c>
      <c r="I12" s="233">
        <v>3</v>
      </c>
      <c r="J12" s="233">
        <v>1</v>
      </c>
      <c r="K12" s="227">
        <v>3</v>
      </c>
      <c r="L12" s="233">
        <v>0</v>
      </c>
      <c r="M12" s="227">
        <v>2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6"/>
      <c r="T12" s="237" t="s">
        <v>90</v>
      </c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23" ht="14.25" customHeight="1" thickBot="1" thickTop="1">
      <c r="A13" s="245" t="s">
        <v>294</v>
      </c>
      <c r="B13" s="234">
        <v>55</v>
      </c>
      <c r="C13" s="235">
        <v>23</v>
      </c>
      <c r="D13" s="229">
        <v>1</v>
      </c>
      <c r="E13" s="232">
        <v>22</v>
      </c>
      <c r="F13" s="233">
        <v>4</v>
      </c>
      <c r="G13" s="233">
        <v>18</v>
      </c>
      <c r="H13" s="233">
        <v>1</v>
      </c>
      <c r="I13" s="233">
        <v>3</v>
      </c>
      <c r="J13" s="233">
        <v>1</v>
      </c>
      <c r="K13" s="227">
        <v>4</v>
      </c>
      <c r="L13" s="233">
        <v>1</v>
      </c>
      <c r="M13" s="227">
        <v>8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6"/>
      <c r="T13" s="237" t="s">
        <v>91</v>
      </c>
      <c r="U13" s="132"/>
      <c r="V13" s="132"/>
      <c r="W13" s="132"/>
    </row>
    <row r="14" spans="1:23" ht="14.25" customHeight="1" thickBot="1" thickTop="1">
      <c r="A14" s="230" t="s">
        <v>293</v>
      </c>
      <c r="B14" s="234">
        <v>50</v>
      </c>
      <c r="C14" s="235">
        <v>22</v>
      </c>
      <c r="D14" s="229">
        <v>9</v>
      </c>
      <c r="E14" s="232">
        <v>13</v>
      </c>
      <c r="F14" s="233">
        <v>3</v>
      </c>
      <c r="G14" s="233">
        <v>10</v>
      </c>
      <c r="H14" s="233">
        <v>1</v>
      </c>
      <c r="I14" s="233">
        <v>3</v>
      </c>
      <c r="J14" s="233">
        <v>1</v>
      </c>
      <c r="K14" s="227">
        <v>3</v>
      </c>
      <c r="L14" s="233">
        <v>0</v>
      </c>
      <c r="M14" s="227">
        <v>1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6"/>
      <c r="T14" s="237" t="s">
        <v>92</v>
      </c>
      <c r="U14" s="135"/>
      <c r="V14" s="135"/>
      <c r="W14" s="241"/>
    </row>
    <row r="15" spans="1:23" ht="14.25" customHeight="1" thickBot="1" thickTop="1">
      <c r="A15" s="230" t="s">
        <v>292</v>
      </c>
      <c r="B15" s="234">
        <v>20</v>
      </c>
      <c r="C15" s="235">
        <v>3</v>
      </c>
      <c r="D15" s="229">
        <v>2</v>
      </c>
      <c r="E15" s="233">
        <v>0</v>
      </c>
      <c r="F15" s="233">
        <v>0</v>
      </c>
      <c r="G15" s="233">
        <v>0</v>
      </c>
      <c r="H15" s="233">
        <v>0</v>
      </c>
      <c r="I15" s="233">
        <v>0</v>
      </c>
      <c r="J15" s="233">
        <v>0</v>
      </c>
      <c r="K15" s="233">
        <v>0</v>
      </c>
      <c r="L15" s="233">
        <v>0</v>
      </c>
      <c r="M15" s="233">
        <v>0</v>
      </c>
      <c r="N15" s="233">
        <v>0</v>
      </c>
      <c r="O15" s="233">
        <v>0</v>
      </c>
      <c r="P15" s="233">
        <v>0</v>
      </c>
      <c r="Q15" s="233">
        <v>0</v>
      </c>
      <c r="R15" s="233">
        <v>1</v>
      </c>
      <c r="S15" s="236"/>
      <c r="T15" s="237" t="s">
        <v>93</v>
      </c>
      <c r="U15" s="135"/>
      <c r="V15" s="135"/>
      <c r="W15" s="241"/>
    </row>
    <row r="16" spans="1:23" ht="14.25" customHeight="1" thickBot="1" thickTop="1">
      <c r="A16" s="230" t="s">
        <v>291</v>
      </c>
      <c r="B16" s="234">
        <v>19</v>
      </c>
      <c r="C16" s="235">
        <v>0</v>
      </c>
      <c r="D16" s="233">
        <v>0</v>
      </c>
      <c r="E16" s="233">
        <v>0</v>
      </c>
      <c r="F16" s="233">
        <v>0</v>
      </c>
      <c r="G16" s="233">
        <v>0</v>
      </c>
      <c r="H16" s="233">
        <v>0</v>
      </c>
      <c r="I16" s="233">
        <v>0</v>
      </c>
      <c r="J16" s="233">
        <v>0</v>
      </c>
      <c r="K16" s="233">
        <v>0</v>
      </c>
      <c r="L16" s="233">
        <v>0</v>
      </c>
      <c r="M16" s="233">
        <v>0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6"/>
      <c r="T16" s="237" t="s">
        <v>94</v>
      </c>
      <c r="U16" s="135"/>
      <c r="V16" s="129"/>
      <c r="W16" s="135"/>
    </row>
    <row r="17" spans="1:23" ht="14.25" customHeight="1" thickBot="1" thickTop="1">
      <c r="A17" s="147" t="s">
        <v>290</v>
      </c>
      <c r="B17" s="234">
        <v>24</v>
      </c>
      <c r="C17" s="235">
        <v>4</v>
      </c>
      <c r="D17" s="233">
        <v>0</v>
      </c>
      <c r="E17" s="233">
        <v>4</v>
      </c>
      <c r="F17" s="233">
        <v>0</v>
      </c>
      <c r="G17" s="233">
        <v>4</v>
      </c>
      <c r="H17" s="233">
        <v>0</v>
      </c>
      <c r="I17" s="233">
        <v>1</v>
      </c>
      <c r="J17" s="233">
        <v>0</v>
      </c>
      <c r="K17" s="233">
        <v>0</v>
      </c>
      <c r="L17" s="233">
        <v>0</v>
      </c>
      <c r="M17" s="227">
        <v>3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6"/>
      <c r="T17" s="237" t="s">
        <v>95</v>
      </c>
      <c r="U17" s="135"/>
      <c r="V17" s="129"/>
      <c r="W17" s="135"/>
    </row>
    <row r="18" spans="1:23" ht="14.25" customHeight="1" thickBot="1" thickTop="1">
      <c r="A18" s="245" t="s">
        <v>289</v>
      </c>
      <c r="B18" s="234">
        <v>48</v>
      </c>
      <c r="C18" s="235">
        <v>21</v>
      </c>
      <c r="D18" s="229">
        <v>7</v>
      </c>
      <c r="E18" s="232">
        <v>13</v>
      </c>
      <c r="F18" s="233">
        <v>7</v>
      </c>
      <c r="G18" s="233">
        <v>6</v>
      </c>
      <c r="H18" s="233">
        <v>1</v>
      </c>
      <c r="I18" s="233">
        <v>3</v>
      </c>
      <c r="J18" s="233">
        <v>1</v>
      </c>
      <c r="K18" s="233">
        <v>0</v>
      </c>
      <c r="L18" s="233">
        <v>0</v>
      </c>
      <c r="M18" s="227">
        <v>1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6"/>
      <c r="T18" s="237" t="s">
        <v>89</v>
      </c>
      <c r="U18" s="135"/>
      <c r="V18" s="241"/>
      <c r="W18" s="135"/>
    </row>
    <row r="19" spans="1:23" ht="14.25" customHeight="1" thickBot="1" thickTop="1">
      <c r="A19" s="147" t="s">
        <v>288</v>
      </c>
      <c r="B19" s="234">
        <v>54</v>
      </c>
      <c r="C19" s="235">
        <v>20</v>
      </c>
      <c r="D19" s="227">
        <v>0</v>
      </c>
      <c r="E19" s="232">
        <v>20</v>
      </c>
      <c r="F19" s="233">
        <v>6</v>
      </c>
      <c r="G19" s="233">
        <v>14</v>
      </c>
      <c r="H19" s="233">
        <v>0</v>
      </c>
      <c r="I19" s="233">
        <v>3</v>
      </c>
      <c r="J19" s="233">
        <v>1</v>
      </c>
      <c r="K19" s="233">
        <v>0</v>
      </c>
      <c r="L19" s="233">
        <v>0</v>
      </c>
      <c r="M19" s="227">
        <v>9</v>
      </c>
      <c r="N19" s="233">
        <v>1</v>
      </c>
      <c r="O19" s="233">
        <v>0</v>
      </c>
      <c r="P19" s="233">
        <v>0</v>
      </c>
      <c r="Q19" s="233">
        <v>0</v>
      </c>
      <c r="R19" s="233">
        <v>0</v>
      </c>
      <c r="S19" s="236"/>
      <c r="T19" s="237" t="s">
        <v>90</v>
      </c>
      <c r="U19" s="135"/>
      <c r="V19" s="241"/>
      <c r="W19" s="135"/>
    </row>
    <row r="20" spans="1:23" ht="14.25" customHeight="1" thickBot="1" thickTop="1">
      <c r="A20" s="230" t="s">
        <v>287</v>
      </c>
      <c r="B20" s="234">
        <v>54</v>
      </c>
      <c r="C20" s="235">
        <v>23</v>
      </c>
      <c r="D20" s="227">
        <v>0</v>
      </c>
      <c r="E20" s="229">
        <v>2</v>
      </c>
      <c r="F20" s="233">
        <v>0</v>
      </c>
      <c r="G20" s="233">
        <v>2</v>
      </c>
      <c r="H20" s="233">
        <v>0</v>
      </c>
      <c r="I20" s="233">
        <v>0</v>
      </c>
      <c r="J20" s="233">
        <v>0</v>
      </c>
      <c r="K20" s="233">
        <v>0</v>
      </c>
      <c r="L20" s="233">
        <v>0</v>
      </c>
      <c r="M20" s="227">
        <v>2</v>
      </c>
      <c r="N20" s="233">
        <v>0</v>
      </c>
      <c r="O20" s="233">
        <v>0</v>
      </c>
      <c r="P20" s="233">
        <v>0</v>
      </c>
      <c r="Q20" s="233">
        <v>0</v>
      </c>
      <c r="R20" s="227">
        <v>21</v>
      </c>
      <c r="S20" s="236"/>
      <c r="T20" s="237" t="s">
        <v>91</v>
      </c>
      <c r="U20" s="135"/>
      <c r="V20" s="241"/>
      <c r="W20" s="135"/>
    </row>
    <row r="21" spans="1:23" ht="14.25" customHeight="1" thickBot="1" thickTop="1">
      <c r="A21" s="230" t="s">
        <v>286</v>
      </c>
      <c r="B21" s="234">
        <v>45</v>
      </c>
      <c r="C21" s="235">
        <v>18</v>
      </c>
      <c r="D21" s="227">
        <v>0</v>
      </c>
      <c r="E21" s="233">
        <v>0</v>
      </c>
      <c r="F21" s="233">
        <v>0</v>
      </c>
      <c r="G21" s="233">
        <v>0</v>
      </c>
      <c r="H21" s="233">
        <v>0</v>
      </c>
      <c r="I21" s="233">
        <v>0</v>
      </c>
      <c r="J21" s="233">
        <v>0</v>
      </c>
      <c r="K21" s="233">
        <v>0</v>
      </c>
      <c r="L21" s="233">
        <v>0</v>
      </c>
      <c r="M21" s="233">
        <v>0</v>
      </c>
      <c r="N21" s="233">
        <v>0</v>
      </c>
      <c r="O21" s="233">
        <v>0</v>
      </c>
      <c r="P21" s="233">
        <v>0</v>
      </c>
      <c r="Q21" s="233">
        <v>0</v>
      </c>
      <c r="R21" s="227">
        <v>18</v>
      </c>
      <c r="S21" s="236"/>
      <c r="T21" s="237" t="s">
        <v>92</v>
      </c>
      <c r="U21" s="135"/>
      <c r="V21" s="241"/>
      <c r="W21" s="132"/>
    </row>
    <row r="22" spans="1:23" ht="14.25" customHeight="1" thickBot="1" thickTop="1">
      <c r="A22" s="230" t="s">
        <v>285</v>
      </c>
      <c r="B22" s="234">
        <v>18</v>
      </c>
      <c r="C22" s="235">
        <v>4</v>
      </c>
      <c r="D22" s="227">
        <v>0</v>
      </c>
      <c r="E22" s="233">
        <v>0</v>
      </c>
      <c r="F22" s="233">
        <v>0</v>
      </c>
      <c r="G22" s="233">
        <v>0</v>
      </c>
      <c r="H22" s="233">
        <v>0</v>
      </c>
      <c r="I22" s="233">
        <v>0</v>
      </c>
      <c r="J22" s="233">
        <v>0</v>
      </c>
      <c r="K22" s="233">
        <v>0</v>
      </c>
      <c r="L22" s="233">
        <v>0</v>
      </c>
      <c r="M22" s="233">
        <v>0</v>
      </c>
      <c r="N22" s="233">
        <v>0</v>
      </c>
      <c r="O22" s="233">
        <v>0</v>
      </c>
      <c r="P22" s="233">
        <v>0</v>
      </c>
      <c r="Q22" s="227">
        <v>1</v>
      </c>
      <c r="R22" s="227">
        <v>3</v>
      </c>
      <c r="S22" s="236"/>
      <c r="T22" s="237" t="s">
        <v>93</v>
      </c>
      <c r="U22" s="135"/>
      <c r="V22" s="241"/>
      <c r="W22" s="135"/>
    </row>
    <row r="23" spans="1:23" ht="14.25" customHeight="1" thickBot="1" thickTop="1">
      <c r="A23" s="230" t="s">
        <v>284</v>
      </c>
      <c r="B23" s="234">
        <v>16</v>
      </c>
      <c r="C23" s="235">
        <v>1</v>
      </c>
      <c r="D23" s="233">
        <v>0</v>
      </c>
      <c r="E23" s="233">
        <v>0</v>
      </c>
      <c r="F23" s="233">
        <v>0</v>
      </c>
      <c r="G23" s="233">
        <v>0</v>
      </c>
      <c r="H23" s="233">
        <v>0</v>
      </c>
      <c r="I23" s="233">
        <v>0</v>
      </c>
      <c r="J23" s="233">
        <v>0</v>
      </c>
      <c r="K23" s="233">
        <v>0</v>
      </c>
      <c r="L23" s="233">
        <v>0</v>
      </c>
      <c r="M23" s="233">
        <v>0</v>
      </c>
      <c r="N23" s="233">
        <v>0</v>
      </c>
      <c r="O23" s="233">
        <v>0</v>
      </c>
      <c r="P23" s="233">
        <v>0</v>
      </c>
      <c r="Q23" s="227">
        <v>1</v>
      </c>
      <c r="R23" s="233">
        <v>0</v>
      </c>
      <c r="S23" s="236"/>
      <c r="T23" s="237" t="s">
        <v>94</v>
      </c>
      <c r="U23" s="135"/>
      <c r="V23" s="241"/>
      <c r="W23" s="135"/>
    </row>
    <row r="24" spans="1:23" ht="14.25" customHeight="1" thickBot="1" thickTop="1">
      <c r="A24" s="147" t="s">
        <v>283</v>
      </c>
      <c r="B24" s="234">
        <v>22</v>
      </c>
      <c r="C24" s="235">
        <v>4</v>
      </c>
      <c r="D24" s="233">
        <v>0</v>
      </c>
      <c r="E24" s="233">
        <v>4</v>
      </c>
      <c r="F24" s="233">
        <v>1</v>
      </c>
      <c r="G24" s="233">
        <v>3</v>
      </c>
      <c r="H24" s="233">
        <v>1</v>
      </c>
      <c r="I24" s="233">
        <v>1</v>
      </c>
      <c r="J24" s="233">
        <v>0</v>
      </c>
      <c r="K24" s="233">
        <v>0</v>
      </c>
      <c r="L24" s="233">
        <v>0</v>
      </c>
      <c r="M24" s="227">
        <v>1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6"/>
      <c r="T24" s="237" t="s">
        <v>95</v>
      </c>
      <c r="U24" s="135"/>
      <c r="V24" s="241"/>
      <c r="W24" s="135"/>
    </row>
    <row r="25" spans="1:23" ht="14.25" customHeight="1" thickBot="1" thickTop="1">
      <c r="A25" s="245" t="s">
        <v>282</v>
      </c>
      <c r="B25" s="234">
        <v>45</v>
      </c>
      <c r="C25" s="235">
        <v>19</v>
      </c>
      <c r="D25" s="227">
        <v>0</v>
      </c>
      <c r="E25" s="229">
        <v>5</v>
      </c>
      <c r="F25" s="233">
        <v>0</v>
      </c>
      <c r="G25" s="233">
        <v>5</v>
      </c>
      <c r="H25" s="233">
        <v>1</v>
      </c>
      <c r="I25" s="233">
        <v>1</v>
      </c>
      <c r="J25" s="233">
        <v>0</v>
      </c>
      <c r="K25" s="233">
        <v>0</v>
      </c>
      <c r="L25" s="227">
        <v>3</v>
      </c>
      <c r="M25" s="233">
        <v>0</v>
      </c>
      <c r="N25" s="233">
        <v>0</v>
      </c>
      <c r="O25" s="233">
        <v>0</v>
      </c>
      <c r="P25" s="233">
        <v>0</v>
      </c>
      <c r="Q25" s="233">
        <v>0</v>
      </c>
      <c r="R25" s="227">
        <v>14</v>
      </c>
      <c r="S25" s="236"/>
      <c r="T25" s="237" t="s">
        <v>89</v>
      </c>
      <c r="U25" s="135"/>
      <c r="V25" s="241"/>
      <c r="W25" s="135"/>
    </row>
    <row r="26" spans="1:23" ht="14.25" customHeight="1" thickBot="1" thickTop="1">
      <c r="A26" s="230" t="s">
        <v>281</v>
      </c>
      <c r="B26" s="234">
        <v>56</v>
      </c>
      <c r="C26" s="235">
        <v>23</v>
      </c>
      <c r="D26" s="229">
        <v>9</v>
      </c>
      <c r="E26" s="232">
        <v>14</v>
      </c>
      <c r="F26" s="233">
        <v>4</v>
      </c>
      <c r="G26" s="233">
        <v>10</v>
      </c>
      <c r="H26" s="233">
        <v>2</v>
      </c>
      <c r="I26" s="233">
        <v>4</v>
      </c>
      <c r="J26" s="233">
        <v>1</v>
      </c>
      <c r="K26" s="227">
        <v>2</v>
      </c>
      <c r="L26" s="233">
        <v>0</v>
      </c>
      <c r="M26" s="227">
        <v>1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6"/>
      <c r="T26" s="237" t="s">
        <v>90</v>
      </c>
      <c r="U26" s="135"/>
      <c r="V26" s="241"/>
      <c r="W26" s="135"/>
    </row>
    <row r="27" spans="1:23" ht="14.25" customHeight="1" thickBot="1" thickTop="1">
      <c r="A27" s="230" t="s">
        <v>280</v>
      </c>
      <c r="B27" s="234">
        <v>54</v>
      </c>
      <c r="C27" s="235">
        <v>23</v>
      </c>
      <c r="D27" s="229">
        <v>11</v>
      </c>
      <c r="E27" s="232">
        <v>11</v>
      </c>
      <c r="F27" s="233">
        <v>4</v>
      </c>
      <c r="G27" s="233">
        <v>7</v>
      </c>
      <c r="H27" s="233">
        <v>1</v>
      </c>
      <c r="I27" s="233">
        <v>3</v>
      </c>
      <c r="J27" s="233">
        <v>1</v>
      </c>
      <c r="K27" s="227">
        <v>1</v>
      </c>
      <c r="L27" s="233">
        <v>0</v>
      </c>
      <c r="M27" s="227">
        <v>1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236"/>
      <c r="T27" s="237" t="s">
        <v>91</v>
      </c>
      <c r="U27" s="135"/>
      <c r="V27" s="241"/>
      <c r="W27" s="135"/>
    </row>
    <row r="28" spans="1:23" ht="14.25" customHeight="1" thickBot="1" thickTop="1">
      <c r="A28" s="230" t="s">
        <v>279</v>
      </c>
      <c r="B28" s="234">
        <v>48</v>
      </c>
      <c r="C28" s="235">
        <v>21</v>
      </c>
      <c r="D28" s="229">
        <v>9</v>
      </c>
      <c r="E28" s="232">
        <v>12</v>
      </c>
      <c r="F28" s="233">
        <v>4</v>
      </c>
      <c r="G28" s="233">
        <v>8</v>
      </c>
      <c r="H28" s="233">
        <v>1</v>
      </c>
      <c r="I28" s="233">
        <v>3</v>
      </c>
      <c r="J28" s="233">
        <v>1</v>
      </c>
      <c r="K28" s="227">
        <v>2</v>
      </c>
      <c r="L28" s="233">
        <v>0</v>
      </c>
      <c r="M28" s="227">
        <v>1</v>
      </c>
      <c r="N28" s="233">
        <v>0</v>
      </c>
      <c r="O28" s="233">
        <v>0</v>
      </c>
      <c r="P28" s="233">
        <v>0</v>
      </c>
      <c r="Q28" s="233">
        <v>0</v>
      </c>
      <c r="R28" s="233">
        <v>0</v>
      </c>
      <c r="S28" s="236"/>
      <c r="T28" s="237" t="s">
        <v>92</v>
      </c>
      <c r="U28" s="135"/>
      <c r="V28" s="241"/>
      <c r="W28" s="135"/>
    </row>
    <row r="29" spans="1:23" ht="14.25" customHeight="1" thickBot="1" thickTop="1">
      <c r="A29" s="230" t="s">
        <v>278</v>
      </c>
      <c r="B29" s="234">
        <v>17</v>
      </c>
      <c r="C29" s="235">
        <v>5</v>
      </c>
      <c r="D29" s="229">
        <v>3</v>
      </c>
      <c r="E29" s="233">
        <v>0</v>
      </c>
      <c r="F29" s="233">
        <v>0</v>
      </c>
      <c r="G29" s="233">
        <v>0</v>
      </c>
      <c r="H29" s="233">
        <v>0</v>
      </c>
      <c r="I29" s="233">
        <v>0</v>
      </c>
      <c r="J29" s="233">
        <v>0</v>
      </c>
      <c r="K29" s="233">
        <v>0</v>
      </c>
      <c r="L29" s="233">
        <v>0</v>
      </c>
      <c r="M29" s="233">
        <v>0</v>
      </c>
      <c r="N29" s="233">
        <v>0</v>
      </c>
      <c r="O29" s="227">
        <v>1</v>
      </c>
      <c r="P29" s="233">
        <v>0</v>
      </c>
      <c r="Q29" s="233">
        <v>0</v>
      </c>
      <c r="R29" s="227">
        <v>1</v>
      </c>
      <c r="S29" s="236"/>
      <c r="T29" s="237" t="s">
        <v>93</v>
      </c>
      <c r="U29" s="135"/>
      <c r="V29" s="241"/>
      <c r="W29" s="135"/>
    </row>
    <row r="30" spans="1:23" ht="14.25" customHeight="1" thickBot="1" thickTop="1">
      <c r="A30" s="230" t="s">
        <v>277</v>
      </c>
      <c r="B30" s="234">
        <v>11</v>
      </c>
      <c r="C30" s="235">
        <v>0</v>
      </c>
      <c r="D30" s="233">
        <v>0</v>
      </c>
      <c r="E30" s="233">
        <v>0</v>
      </c>
      <c r="F30" s="233">
        <v>0</v>
      </c>
      <c r="G30" s="233">
        <v>0</v>
      </c>
      <c r="H30" s="233">
        <v>0</v>
      </c>
      <c r="I30" s="233">
        <v>0</v>
      </c>
      <c r="J30" s="233">
        <v>0</v>
      </c>
      <c r="K30" s="233">
        <v>0</v>
      </c>
      <c r="L30" s="233">
        <v>0</v>
      </c>
      <c r="M30" s="233">
        <v>0</v>
      </c>
      <c r="N30" s="233">
        <v>0</v>
      </c>
      <c r="O30" s="233">
        <v>0</v>
      </c>
      <c r="P30" s="233">
        <v>0</v>
      </c>
      <c r="Q30" s="233">
        <v>0</v>
      </c>
      <c r="R30" s="233">
        <v>0</v>
      </c>
      <c r="S30" s="236"/>
      <c r="T30" s="237" t="s">
        <v>94</v>
      </c>
      <c r="U30" s="135"/>
      <c r="V30" s="241"/>
      <c r="W30" s="135"/>
    </row>
    <row r="31" spans="1:23" ht="14.25" customHeight="1" thickBot="1" thickTop="1">
      <c r="A31" s="147" t="s">
        <v>266</v>
      </c>
      <c r="B31" s="234">
        <v>18</v>
      </c>
      <c r="C31" s="235">
        <v>4</v>
      </c>
      <c r="D31" s="233">
        <v>0</v>
      </c>
      <c r="E31" s="233">
        <v>4</v>
      </c>
      <c r="F31" s="233">
        <v>0</v>
      </c>
      <c r="G31" s="233">
        <v>4</v>
      </c>
      <c r="H31" s="233">
        <v>0</v>
      </c>
      <c r="I31" s="233">
        <v>1</v>
      </c>
      <c r="J31" s="233">
        <v>0</v>
      </c>
      <c r="K31" s="233">
        <v>0</v>
      </c>
      <c r="L31" s="233">
        <v>0</v>
      </c>
      <c r="M31" s="227">
        <v>3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6"/>
      <c r="T31" s="237" t="s">
        <v>95</v>
      </c>
      <c r="U31" s="135"/>
      <c r="V31" s="241"/>
      <c r="W31" s="135"/>
    </row>
    <row r="32" spans="1:23" ht="14.25" customHeight="1" thickBot="1" thickTop="1">
      <c r="A32" s="261" t="s">
        <v>267</v>
      </c>
      <c r="B32" s="234">
        <v>42</v>
      </c>
      <c r="C32" s="235">
        <v>20</v>
      </c>
      <c r="D32" s="229">
        <v>8</v>
      </c>
      <c r="E32" s="232">
        <v>12</v>
      </c>
      <c r="F32" s="233">
        <v>3</v>
      </c>
      <c r="G32" s="233">
        <v>9</v>
      </c>
      <c r="H32" s="233">
        <v>1</v>
      </c>
      <c r="I32" s="233">
        <v>3</v>
      </c>
      <c r="J32" s="233">
        <v>1</v>
      </c>
      <c r="K32" s="227">
        <v>3</v>
      </c>
      <c r="L32" s="233">
        <v>0</v>
      </c>
      <c r="M32" s="227">
        <v>1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236"/>
      <c r="T32" s="237" t="s">
        <v>89</v>
      </c>
      <c r="U32" s="135"/>
      <c r="V32" s="129"/>
      <c r="W32" s="132"/>
    </row>
    <row r="33" spans="1:23" ht="14.25" customHeight="1" thickBot="1" thickTop="1">
      <c r="A33" s="230" t="s">
        <v>268</v>
      </c>
      <c r="B33" s="234">
        <v>47</v>
      </c>
      <c r="C33" s="235">
        <v>21</v>
      </c>
      <c r="D33" s="229">
        <v>10</v>
      </c>
      <c r="E33" s="232">
        <v>11</v>
      </c>
      <c r="F33" s="233">
        <v>4</v>
      </c>
      <c r="G33" s="233">
        <v>7</v>
      </c>
      <c r="H33" s="233">
        <v>1</v>
      </c>
      <c r="I33" s="233">
        <v>3</v>
      </c>
      <c r="J33" s="233">
        <v>1</v>
      </c>
      <c r="K33" s="227">
        <v>2</v>
      </c>
      <c r="L33" s="233">
        <v>0</v>
      </c>
      <c r="M33" s="227">
        <v>1</v>
      </c>
      <c r="N33" s="233">
        <v>0</v>
      </c>
      <c r="O33" s="233">
        <v>0</v>
      </c>
      <c r="P33" s="233">
        <v>0</v>
      </c>
      <c r="Q33" s="233">
        <v>0</v>
      </c>
      <c r="R33" s="233">
        <v>0</v>
      </c>
      <c r="S33" s="236"/>
      <c r="T33" s="237" t="s">
        <v>90</v>
      </c>
      <c r="U33" s="135"/>
      <c r="V33" s="129"/>
      <c r="W33" s="135"/>
    </row>
    <row r="34" spans="1:23" ht="14.25" customHeight="1" thickBot="1" thickTop="1">
      <c r="A34" s="230" t="s">
        <v>269</v>
      </c>
      <c r="B34" s="234">
        <v>46</v>
      </c>
      <c r="C34" s="235">
        <v>21</v>
      </c>
      <c r="D34" s="229">
        <v>7</v>
      </c>
      <c r="E34" s="232">
        <v>14</v>
      </c>
      <c r="F34" s="233">
        <v>4</v>
      </c>
      <c r="G34" s="233">
        <v>10</v>
      </c>
      <c r="H34" s="233">
        <v>1</v>
      </c>
      <c r="I34" s="233">
        <v>3</v>
      </c>
      <c r="J34" s="233">
        <v>1</v>
      </c>
      <c r="K34" s="227">
        <v>3</v>
      </c>
      <c r="L34" s="233">
        <v>0</v>
      </c>
      <c r="M34" s="227">
        <v>2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6"/>
      <c r="T34" s="237" t="s">
        <v>91</v>
      </c>
      <c r="U34" s="135"/>
      <c r="V34" s="129"/>
      <c r="W34" s="132"/>
    </row>
    <row r="35" spans="1:23" ht="14.25" customHeight="1" thickBot="1" thickTop="1">
      <c r="A35" s="230" t="s">
        <v>270</v>
      </c>
      <c r="B35" s="234">
        <v>45</v>
      </c>
      <c r="C35" s="235">
        <v>20</v>
      </c>
      <c r="D35" s="229">
        <v>9</v>
      </c>
      <c r="E35" s="232">
        <v>11</v>
      </c>
      <c r="F35" s="233">
        <v>3</v>
      </c>
      <c r="G35" s="233">
        <v>8</v>
      </c>
      <c r="H35" s="233">
        <v>1</v>
      </c>
      <c r="I35" s="233">
        <v>3</v>
      </c>
      <c r="J35" s="233">
        <v>1</v>
      </c>
      <c r="K35" s="227">
        <v>2</v>
      </c>
      <c r="L35" s="233">
        <v>0</v>
      </c>
      <c r="M35" s="227">
        <v>1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6"/>
      <c r="T35" s="237" t="s">
        <v>92</v>
      </c>
      <c r="U35" s="135"/>
      <c r="V35" s="241"/>
      <c r="W35" s="135"/>
    </row>
    <row r="36" spans="1:23" ht="14.25" customHeight="1" thickBot="1" thickTop="1">
      <c r="A36" s="230" t="s">
        <v>271</v>
      </c>
      <c r="B36" s="234">
        <v>14</v>
      </c>
      <c r="C36" s="235">
        <v>4</v>
      </c>
      <c r="D36" s="227">
        <v>0</v>
      </c>
      <c r="E36" s="227">
        <v>4</v>
      </c>
      <c r="F36" s="233">
        <v>0</v>
      </c>
      <c r="G36" s="233">
        <v>3</v>
      </c>
      <c r="H36" s="233">
        <v>0</v>
      </c>
      <c r="I36" s="233">
        <v>0</v>
      </c>
      <c r="J36" s="233">
        <v>0</v>
      </c>
      <c r="K36" s="233">
        <v>0</v>
      </c>
      <c r="L36" s="233">
        <v>0</v>
      </c>
      <c r="M36" s="227">
        <v>3</v>
      </c>
      <c r="N36" s="233">
        <v>1</v>
      </c>
      <c r="O36" s="233">
        <v>0</v>
      </c>
      <c r="P36" s="233">
        <v>0</v>
      </c>
      <c r="Q36" s="233">
        <v>0</v>
      </c>
      <c r="R36" s="233">
        <v>0</v>
      </c>
      <c r="S36" s="236"/>
      <c r="T36" s="237" t="s">
        <v>93</v>
      </c>
      <c r="U36" s="135"/>
      <c r="V36" s="241"/>
      <c r="W36" s="132"/>
    </row>
    <row r="37" spans="1:23" ht="14.25" customHeight="1" thickBot="1" thickTop="1">
      <c r="A37" s="230" t="s">
        <v>272</v>
      </c>
      <c r="B37" s="234">
        <v>6</v>
      </c>
      <c r="C37" s="235">
        <v>0</v>
      </c>
      <c r="D37" s="233">
        <v>0</v>
      </c>
      <c r="E37" s="233">
        <v>0</v>
      </c>
      <c r="F37" s="233">
        <v>0</v>
      </c>
      <c r="G37" s="233">
        <v>0</v>
      </c>
      <c r="H37" s="233">
        <v>0</v>
      </c>
      <c r="I37" s="233">
        <v>0</v>
      </c>
      <c r="J37" s="233">
        <v>0</v>
      </c>
      <c r="K37" s="233">
        <v>0</v>
      </c>
      <c r="L37" s="233">
        <v>0</v>
      </c>
      <c r="M37" s="233">
        <v>0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6"/>
      <c r="T37" s="237" t="s">
        <v>94</v>
      </c>
      <c r="U37" s="135"/>
      <c r="V37" s="241"/>
      <c r="W37" s="135"/>
    </row>
    <row r="38" spans="1:23" ht="14.25" customHeight="1" thickBot="1" thickTop="1">
      <c r="A38" s="147" t="s">
        <v>273</v>
      </c>
      <c r="B38" s="234">
        <v>22</v>
      </c>
      <c r="C38" s="235">
        <v>6</v>
      </c>
      <c r="D38" s="233">
        <v>0</v>
      </c>
      <c r="E38" s="233">
        <v>6</v>
      </c>
      <c r="F38" s="233">
        <v>1</v>
      </c>
      <c r="G38" s="233">
        <v>5</v>
      </c>
      <c r="H38" s="233">
        <v>0</v>
      </c>
      <c r="I38" s="233">
        <v>1</v>
      </c>
      <c r="J38" s="233">
        <v>0</v>
      </c>
      <c r="K38" s="233">
        <v>1</v>
      </c>
      <c r="L38" s="233">
        <v>0</v>
      </c>
      <c r="M38" s="233">
        <v>3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6"/>
      <c r="T38" s="237" t="s">
        <v>95</v>
      </c>
      <c r="U38" s="135"/>
      <c r="V38" s="241"/>
      <c r="W38" s="135"/>
    </row>
    <row r="39" spans="1:23" ht="14.25" customHeight="1" thickBot="1" thickTop="1">
      <c r="A39" s="230" t="s">
        <v>274</v>
      </c>
      <c r="B39" s="234">
        <v>47</v>
      </c>
      <c r="C39" s="235">
        <v>23</v>
      </c>
      <c r="D39" s="233">
        <v>8</v>
      </c>
      <c r="E39" s="233">
        <v>15</v>
      </c>
      <c r="F39" s="233">
        <v>4</v>
      </c>
      <c r="G39" s="233">
        <v>11</v>
      </c>
      <c r="H39" s="233">
        <v>1</v>
      </c>
      <c r="I39" s="233">
        <v>3</v>
      </c>
      <c r="J39" s="233">
        <v>1</v>
      </c>
      <c r="K39" s="233">
        <v>3</v>
      </c>
      <c r="L39" s="233">
        <v>0</v>
      </c>
      <c r="M39" s="233">
        <v>2</v>
      </c>
      <c r="N39" s="233">
        <v>1</v>
      </c>
      <c r="O39" s="233">
        <v>0</v>
      </c>
      <c r="P39" s="233">
        <v>0</v>
      </c>
      <c r="Q39" s="233">
        <v>0</v>
      </c>
      <c r="R39" s="233">
        <v>0</v>
      </c>
      <c r="S39" s="244"/>
      <c r="T39" s="237" t="s">
        <v>89</v>
      </c>
      <c r="U39" s="135"/>
      <c r="V39" s="241"/>
      <c r="W39" s="135"/>
    </row>
    <row r="40" spans="1:23" ht="14.25" customHeight="1" thickBot="1" thickTop="1">
      <c r="A40" s="230" t="s">
        <v>275</v>
      </c>
      <c r="B40" s="234">
        <v>46</v>
      </c>
      <c r="C40" s="235">
        <v>23</v>
      </c>
      <c r="D40" s="233">
        <v>10</v>
      </c>
      <c r="E40" s="233">
        <v>12</v>
      </c>
      <c r="F40" s="233">
        <v>3</v>
      </c>
      <c r="G40" s="233">
        <v>9</v>
      </c>
      <c r="H40" s="233">
        <v>2</v>
      </c>
      <c r="I40" s="233">
        <v>3</v>
      </c>
      <c r="J40" s="233">
        <v>1</v>
      </c>
      <c r="K40" s="233">
        <v>2</v>
      </c>
      <c r="L40" s="233">
        <v>0</v>
      </c>
      <c r="M40" s="233">
        <v>1</v>
      </c>
      <c r="N40" s="233">
        <v>0</v>
      </c>
      <c r="O40" s="233">
        <v>0</v>
      </c>
      <c r="P40" s="233">
        <v>0</v>
      </c>
      <c r="Q40" s="233">
        <v>0</v>
      </c>
      <c r="R40" s="233">
        <v>0</v>
      </c>
      <c r="S40" s="236"/>
      <c r="T40" s="237" t="s">
        <v>90</v>
      </c>
      <c r="U40" s="135"/>
      <c r="V40" s="135"/>
      <c r="W40" s="129"/>
    </row>
    <row r="41" spans="1:23" ht="14.25" customHeight="1" thickBot="1" thickTop="1">
      <c r="A41" s="243" t="s">
        <v>276</v>
      </c>
      <c r="B41" s="234">
        <v>49</v>
      </c>
      <c r="C41" s="235">
        <v>22</v>
      </c>
      <c r="D41" s="227">
        <v>0</v>
      </c>
      <c r="E41" s="229">
        <v>1</v>
      </c>
      <c r="F41" s="233">
        <v>1</v>
      </c>
      <c r="G41" s="233">
        <v>0</v>
      </c>
      <c r="H41" s="233">
        <v>0</v>
      </c>
      <c r="I41" s="233">
        <v>0</v>
      </c>
      <c r="J41" s="233">
        <v>0</v>
      </c>
      <c r="K41" s="233">
        <v>0</v>
      </c>
      <c r="L41" s="233">
        <v>0</v>
      </c>
      <c r="M41" s="233">
        <v>0</v>
      </c>
      <c r="N41" s="233">
        <v>0</v>
      </c>
      <c r="O41" s="233">
        <v>0</v>
      </c>
      <c r="P41" s="233">
        <v>0</v>
      </c>
      <c r="Q41" s="233">
        <v>0</v>
      </c>
      <c r="R41" s="227">
        <v>21</v>
      </c>
      <c r="S41" s="236"/>
      <c r="T41" s="237" t="s">
        <v>91</v>
      </c>
      <c r="U41" s="135"/>
      <c r="V41" s="135"/>
      <c r="W41" s="129"/>
    </row>
    <row r="42" spans="1:20" ht="14.25" customHeight="1" thickBot="1" thickTop="1">
      <c r="A42" s="230"/>
      <c r="B42" s="234"/>
      <c r="C42" s="235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91"/>
      <c r="T42" s="92"/>
    </row>
    <row r="43" spans="1:22" ht="14.25" customHeight="1" thickBot="1" thickTop="1">
      <c r="A43" s="238"/>
      <c r="B43" s="233"/>
      <c r="C43" s="235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91"/>
      <c r="T43" s="92"/>
      <c r="V43">
        <f>SUM(V14:V41)</f>
        <v>0</v>
      </c>
    </row>
    <row r="44" ht="14.25" customHeight="1" thickTop="1"/>
    <row r="45" spans="21:23" ht="14.25" customHeight="1">
      <c r="U45" s="92"/>
      <c r="V45" s="92"/>
      <c r="W45" s="92"/>
    </row>
    <row r="46" spans="21:23" ht="14.25" customHeight="1">
      <c r="U46" s="92"/>
      <c r="V46" s="92"/>
      <c r="W46" s="166"/>
    </row>
    <row r="47" spans="21:22" ht="14.25" customHeight="1">
      <c r="U47" s="92"/>
      <c r="V47" s="92"/>
    </row>
    <row r="48" spans="21:22" ht="14.25" customHeight="1">
      <c r="U48" s="92"/>
      <c r="V48" s="92"/>
    </row>
    <row r="49" spans="21:22" ht="14.25" customHeight="1">
      <c r="U49" s="92"/>
      <c r="V49" s="92"/>
    </row>
    <row r="50" spans="21:22" ht="14.25" customHeight="1">
      <c r="U50" s="92"/>
      <c r="V50" s="92"/>
    </row>
    <row r="51" spans="21:22" ht="14.25" customHeight="1">
      <c r="U51" s="92"/>
      <c r="V51" s="92"/>
    </row>
    <row r="52" spans="21:22" ht="14.25" customHeight="1">
      <c r="U52" s="92"/>
      <c r="V52" s="92"/>
    </row>
    <row r="53" spans="21:22" ht="14.25" customHeight="1">
      <c r="U53" s="92"/>
      <c r="V53" s="92"/>
    </row>
    <row r="54" spans="21:24" ht="14.25" customHeight="1">
      <c r="U54" s="166"/>
      <c r="V54" s="166"/>
      <c r="W54" s="166"/>
      <c r="X54" s="166"/>
    </row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2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2.25" customHeight="1" thickBot="1">
      <c r="A1" s="267" t="s">
        <v>34</v>
      </c>
      <c r="B1" s="268"/>
      <c r="C1" s="54"/>
      <c r="D1" s="54" t="s">
        <v>127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68"/>
      <c r="B2" s="268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68"/>
      <c r="B3" s="268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68"/>
      <c r="B4" s="268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68"/>
      <c r="B5" s="268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68"/>
      <c r="B6" s="268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 aca="true" t="shared" si="0" ref="B8:R8">SUM(B12:B42)</f>
        <v>1420</v>
      </c>
      <c r="C8" s="7">
        <f t="shared" si="0"/>
        <v>411</v>
      </c>
      <c r="D8" s="47">
        <f t="shared" si="0"/>
        <v>136</v>
      </c>
      <c r="E8" s="32">
        <f t="shared" si="0"/>
        <v>265</v>
      </c>
      <c r="F8" s="35">
        <f t="shared" si="0"/>
        <v>66</v>
      </c>
      <c r="G8" s="38">
        <f t="shared" si="0"/>
        <v>199</v>
      </c>
      <c r="H8" s="42">
        <f t="shared" si="0"/>
        <v>21</v>
      </c>
      <c r="I8" s="42">
        <f t="shared" si="0"/>
        <v>50</v>
      </c>
      <c r="J8" s="42">
        <f t="shared" si="0"/>
        <v>18</v>
      </c>
      <c r="K8" s="42">
        <f>SUM(K12:K42)</f>
        <v>44</v>
      </c>
      <c r="L8" s="42">
        <f>SUM(L12:L42)</f>
        <v>2</v>
      </c>
      <c r="M8" s="42">
        <f t="shared" si="0"/>
        <v>62</v>
      </c>
      <c r="N8" s="42">
        <f t="shared" si="0"/>
        <v>2</v>
      </c>
      <c r="O8" s="61">
        <f t="shared" si="0"/>
        <v>2</v>
      </c>
      <c r="P8" s="76">
        <f t="shared" si="0"/>
        <v>0</v>
      </c>
      <c r="Q8" s="65">
        <f t="shared" si="0"/>
        <v>0</v>
      </c>
      <c r="R8" s="71">
        <f t="shared" si="0"/>
        <v>9</v>
      </c>
      <c r="U8" s="139" t="s">
        <v>54</v>
      </c>
      <c r="V8" s="92"/>
    </row>
    <row r="9" spans="1:22" ht="14.25" thickBot="1" thickTop="1">
      <c r="A9" s="90" t="s">
        <v>3</v>
      </c>
      <c r="B9" s="6"/>
      <c r="C9" s="58">
        <f>COUNT($C12:C42)</f>
        <v>31</v>
      </c>
      <c r="D9" s="48">
        <f aca="true" t="shared" si="1" ref="D9:R9">D8/$C$8</f>
        <v>0.3309002433090024</v>
      </c>
      <c r="E9" s="33">
        <f t="shared" si="1"/>
        <v>0.6447688564476886</v>
      </c>
      <c r="F9" s="36">
        <f t="shared" si="1"/>
        <v>0.16058394160583941</v>
      </c>
      <c r="G9" s="39">
        <f t="shared" si="1"/>
        <v>0.48418491484184917</v>
      </c>
      <c r="H9" s="43">
        <f t="shared" si="1"/>
        <v>0.051094890510948905</v>
      </c>
      <c r="I9" s="43">
        <f t="shared" si="1"/>
        <v>0.12165450121654502</v>
      </c>
      <c r="J9" s="43">
        <f t="shared" si="1"/>
        <v>0.043795620437956206</v>
      </c>
      <c r="K9" s="43">
        <f t="shared" si="1"/>
        <v>0.1070559610705596</v>
      </c>
      <c r="L9" s="43">
        <f t="shared" si="1"/>
        <v>0.004866180048661801</v>
      </c>
      <c r="M9" s="43">
        <f t="shared" si="1"/>
        <v>0.15085158150851583</v>
      </c>
      <c r="N9" s="43">
        <f t="shared" si="1"/>
        <v>0.004866180048661801</v>
      </c>
      <c r="O9" s="62">
        <f t="shared" si="1"/>
        <v>0.004866180048661801</v>
      </c>
      <c r="P9" s="77">
        <f t="shared" si="1"/>
        <v>0</v>
      </c>
      <c r="Q9" s="66">
        <f t="shared" si="1"/>
        <v>0</v>
      </c>
      <c r="R9" s="72">
        <f t="shared" si="1"/>
        <v>0.021897810218978103</v>
      </c>
      <c r="U9" s="143" t="s">
        <v>59</v>
      </c>
      <c r="V9" s="92"/>
    </row>
    <row r="10" spans="1:22" ht="14.25" thickBot="1" thickTop="1">
      <c r="A10" s="90" t="s">
        <v>4</v>
      </c>
      <c r="B10" s="9">
        <f>B8/C9</f>
        <v>45.806451612903224</v>
      </c>
      <c r="C10" s="9">
        <f>C8/C9</f>
        <v>13.258064516129032</v>
      </c>
      <c r="D10" s="49">
        <f aca="true" t="shared" si="2" ref="D10:R10">D8/$C$9</f>
        <v>4.387096774193548</v>
      </c>
      <c r="E10" s="34">
        <f t="shared" si="2"/>
        <v>8.548387096774194</v>
      </c>
      <c r="F10" s="37">
        <f t="shared" si="2"/>
        <v>2.129032258064516</v>
      </c>
      <c r="G10" s="40">
        <f t="shared" si="2"/>
        <v>6.419354838709677</v>
      </c>
      <c r="H10" s="44">
        <f t="shared" si="2"/>
        <v>0.6774193548387096</v>
      </c>
      <c r="I10" s="44">
        <f t="shared" si="2"/>
        <v>1.6129032258064515</v>
      </c>
      <c r="J10" s="44">
        <f t="shared" si="2"/>
        <v>0.5806451612903226</v>
      </c>
      <c r="K10" s="44">
        <f>K8/$C$9</f>
        <v>1.4193548387096775</v>
      </c>
      <c r="L10" s="44">
        <f>L8/$C$9</f>
        <v>0.06451612903225806</v>
      </c>
      <c r="M10" s="44">
        <f t="shared" si="2"/>
        <v>2</v>
      </c>
      <c r="N10" s="44">
        <f t="shared" si="2"/>
        <v>0.06451612903225806</v>
      </c>
      <c r="O10" s="63">
        <f t="shared" si="2"/>
        <v>0.06451612903225806</v>
      </c>
      <c r="P10" s="78">
        <f t="shared" si="2"/>
        <v>0</v>
      </c>
      <c r="Q10" s="67">
        <f t="shared" si="2"/>
        <v>0</v>
      </c>
      <c r="R10" s="73">
        <f t="shared" si="2"/>
        <v>0.2903225806451613</v>
      </c>
      <c r="U10" s="140" t="s">
        <v>60</v>
      </c>
      <c r="V10" s="92"/>
    </row>
    <row r="11" spans="1:52" ht="14.25" customHeight="1" thickBot="1" thickTop="1">
      <c r="A11" s="157" t="s">
        <v>64</v>
      </c>
      <c r="B11" s="158" t="s">
        <v>63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91"/>
      <c r="T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20" ht="14.25" customHeight="1" thickBot="1" thickTop="1">
      <c r="A12" s="238" t="s">
        <v>327</v>
      </c>
      <c r="B12" s="234">
        <v>26</v>
      </c>
      <c r="C12" s="235">
        <v>0</v>
      </c>
      <c r="D12" s="233">
        <v>0</v>
      </c>
      <c r="E12" s="233">
        <v>0</v>
      </c>
      <c r="F12" s="233">
        <v>0</v>
      </c>
      <c r="G12" s="233">
        <v>0</v>
      </c>
      <c r="H12" s="233">
        <v>0</v>
      </c>
      <c r="I12" s="233">
        <v>0</v>
      </c>
      <c r="J12" s="233">
        <v>0</v>
      </c>
      <c r="K12" s="233">
        <v>0</v>
      </c>
      <c r="L12" s="233">
        <v>0</v>
      </c>
      <c r="M12" s="233">
        <v>0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6"/>
      <c r="T12" s="237" t="s">
        <v>94</v>
      </c>
    </row>
    <row r="13" spans="1:22" ht="14.25" customHeight="1" thickBot="1" thickTop="1">
      <c r="A13" s="262" t="s">
        <v>326</v>
      </c>
      <c r="B13" s="234">
        <v>41</v>
      </c>
      <c r="C13" s="235">
        <v>5</v>
      </c>
      <c r="D13" s="233">
        <v>0</v>
      </c>
      <c r="E13" s="233">
        <v>5</v>
      </c>
      <c r="F13" s="233">
        <v>0</v>
      </c>
      <c r="G13" s="233">
        <v>5</v>
      </c>
      <c r="H13" s="233">
        <v>0</v>
      </c>
      <c r="I13" s="233">
        <v>1</v>
      </c>
      <c r="J13" s="233">
        <v>0</v>
      </c>
      <c r="K13" s="227">
        <v>1</v>
      </c>
      <c r="L13" s="233">
        <v>0</v>
      </c>
      <c r="M13" s="227">
        <v>3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6"/>
      <c r="T13" s="237" t="s">
        <v>95</v>
      </c>
      <c r="U13" s="132"/>
      <c r="V13" s="132"/>
    </row>
    <row r="14" spans="1:22" ht="14.25" customHeight="1" thickBot="1" thickTop="1">
      <c r="A14" s="230" t="s">
        <v>325</v>
      </c>
      <c r="B14" s="234">
        <v>59</v>
      </c>
      <c r="C14" s="235">
        <v>20</v>
      </c>
      <c r="D14" s="229">
        <v>8</v>
      </c>
      <c r="E14" s="232">
        <v>13</v>
      </c>
      <c r="F14" s="233">
        <v>4</v>
      </c>
      <c r="G14" s="233">
        <v>9</v>
      </c>
      <c r="H14" s="233">
        <v>1</v>
      </c>
      <c r="I14" s="233">
        <v>3</v>
      </c>
      <c r="J14" s="233">
        <v>1</v>
      </c>
      <c r="K14" s="227">
        <v>1</v>
      </c>
      <c r="L14" s="233">
        <v>0</v>
      </c>
      <c r="M14" s="227">
        <v>2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6"/>
      <c r="T14" s="237" t="s">
        <v>89</v>
      </c>
      <c r="U14" s="132"/>
      <c r="V14" s="132"/>
    </row>
    <row r="15" spans="1:22" ht="14.25" customHeight="1" thickBot="1" thickTop="1">
      <c r="A15" s="230" t="s">
        <v>324</v>
      </c>
      <c r="B15" s="234">
        <v>63</v>
      </c>
      <c r="C15" s="235">
        <v>23</v>
      </c>
      <c r="D15" s="229">
        <v>13</v>
      </c>
      <c r="E15" s="232">
        <v>10</v>
      </c>
      <c r="F15" s="233">
        <v>3</v>
      </c>
      <c r="G15" s="233">
        <v>7</v>
      </c>
      <c r="H15" s="233">
        <v>0</v>
      </c>
      <c r="I15" s="233">
        <v>3</v>
      </c>
      <c r="J15" s="233">
        <v>1</v>
      </c>
      <c r="K15" s="227">
        <v>1</v>
      </c>
      <c r="L15" s="233">
        <v>0</v>
      </c>
      <c r="M15" s="227">
        <v>2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6"/>
      <c r="T15" s="237" t="s">
        <v>90</v>
      </c>
      <c r="U15" s="132"/>
      <c r="V15" s="132"/>
    </row>
    <row r="16" spans="1:22" ht="14.25" customHeight="1" thickBot="1" thickTop="1">
      <c r="A16" s="230" t="s">
        <v>323</v>
      </c>
      <c r="B16" s="234">
        <v>59</v>
      </c>
      <c r="C16" s="235">
        <v>21</v>
      </c>
      <c r="D16" s="229">
        <v>8</v>
      </c>
      <c r="E16" s="232">
        <v>13</v>
      </c>
      <c r="F16" s="233">
        <v>4</v>
      </c>
      <c r="G16" s="233">
        <v>9</v>
      </c>
      <c r="H16" s="233">
        <v>2</v>
      </c>
      <c r="I16" s="233">
        <v>3</v>
      </c>
      <c r="J16" s="233">
        <v>1</v>
      </c>
      <c r="K16" s="227">
        <v>2</v>
      </c>
      <c r="L16" s="233">
        <v>0</v>
      </c>
      <c r="M16" s="227">
        <v>1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6"/>
      <c r="T16" s="237" t="s">
        <v>91</v>
      </c>
      <c r="U16" s="132"/>
      <c r="V16" s="132"/>
    </row>
    <row r="17" spans="1:20" ht="14.25" customHeight="1" thickBot="1" thickTop="1">
      <c r="A17" s="230" t="s">
        <v>322</v>
      </c>
      <c r="B17" s="234">
        <v>54</v>
      </c>
      <c r="C17" s="235">
        <v>20</v>
      </c>
      <c r="D17" s="229">
        <v>9</v>
      </c>
      <c r="E17" s="232">
        <v>11</v>
      </c>
      <c r="F17" s="233">
        <v>3</v>
      </c>
      <c r="G17" s="233">
        <v>8</v>
      </c>
      <c r="H17" s="233">
        <v>1</v>
      </c>
      <c r="I17" s="233">
        <v>3</v>
      </c>
      <c r="J17" s="233">
        <v>1</v>
      </c>
      <c r="K17" s="227">
        <v>2</v>
      </c>
      <c r="L17" s="233">
        <v>0</v>
      </c>
      <c r="M17" s="227">
        <v>1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6"/>
      <c r="T17" s="237" t="s">
        <v>92</v>
      </c>
    </row>
    <row r="18" spans="1:20" ht="14.25" customHeight="1" thickBot="1" thickTop="1">
      <c r="A18" s="230" t="s">
        <v>321</v>
      </c>
      <c r="B18" s="234">
        <v>29</v>
      </c>
      <c r="C18" s="235">
        <v>3</v>
      </c>
      <c r="D18" s="233">
        <v>3</v>
      </c>
      <c r="E18" s="233">
        <v>0</v>
      </c>
      <c r="F18" s="233">
        <v>0</v>
      </c>
      <c r="G18" s="233">
        <v>0</v>
      </c>
      <c r="H18" s="233">
        <v>0</v>
      </c>
      <c r="I18" s="233">
        <v>0</v>
      </c>
      <c r="J18" s="233">
        <v>0</v>
      </c>
      <c r="K18" s="233">
        <v>0</v>
      </c>
      <c r="L18" s="233">
        <v>0</v>
      </c>
      <c r="M18" s="233">
        <v>0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6"/>
      <c r="T18" s="237" t="s">
        <v>93</v>
      </c>
    </row>
    <row r="19" spans="1:20" ht="14.25" customHeight="1" thickBot="1" thickTop="1">
      <c r="A19" s="238" t="s">
        <v>320</v>
      </c>
      <c r="B19" s="234">
        <v>26</v>
      </c>
      <c r="C19" s="235">
        <v>0</v>
      </c>
      <c r="D19" s="233">
        <v>0</v>
      </c>
      <c r="E19" s="233">
        <v>0</v>
      </c>
      <c r="F19" s="233">
        <v>0</v>
      </c>
      <c r="G19" s="233">
        <v>0</v>
      </c>
      <c r="H19" s="233">
        <v>0</v>
      </c>
      <c r="I19" s="233">
        <v>0</v>
      </c>
      <c r="J19" s="233">
        <v>0</v>
      </c>
      <c r="K19" s="233">
        <v>0</v>
      </c>
      <c r="L19" s="233">
        <v>0</v>
      </c>
      <c r="M19" s="233">
        <v>0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236"/>
      <c r="T19" s="237" t="s">
        <v>94</v>
      </c>
    </row>
    <row r="20" spans="1:21" ht="14.25" customHeight="1" thickBot="1" thickTop="1">
      <c r="A20" s="238" t="s">
        <v>319</v>
      </c>
      <c r="B20" s="234">
        <v>33</v>
      </c>
      <c r="C20" s="235">
        <v>3</v>
      </c>
      <c r="D20" s="233">
        <v>0</v>
      </c>
      <c r="E20" s="227">
        <v>0</v>
      </c>
      <c r="F20" s="233">
        <v>0</v>
      </c>
      <c r="G20" s="233">
        <v>0</v>
      </c>
      <c r="H20" s="233">
        <v>0</v>
      </c>
      <c r="I20" s="233">
        <v>0</v>
      </c>
      <c r="J20" s="233">
        <v>0</v>
      </c>
      <c r="K20" s="233">
        <v>0</v>
      </c>
      <c r="L20" s="233">
        <v>0</v>
      </c>
      <c r="M20" s="233">
        <v>0</v>
      </c>
      <c r="N20" s="233">
        <v>0</v>
      </c>
      <c r="O20" s="233">
        <v>0</v>
      </c>
      <c r="P20" s="233">
        <v>0</v>
      </c>
      <c r="Q20" s="233">
        <v>0</v>
      </c>
      <c r="R20" s="227">
        <v>3</v>
      </c>
      <c r="S20" s="236"/>
      <c r="T20" s="237" t="s">
        <v>95</v>
      </c>
      <c r="U20" s="132"/>
    </row>
    <row r="21" spans="1:22" ht="14.25" customHeight="1" thickBot="1" thickTop="1">
      <c r="A21" s="238" t="s">
        <v>318</v>
      </c>
      <c r="B21" s="234">
        <v>61</v>
      </c>
      <c r="C21" s="235">
        <v>21</v>
      </c>
      <c r="D21" s="229">
        <v>8</v>
      </c>
      <c r="E21" s="232">
        <v>13</v>
      </c>
      <c r="F21" s="233">
        <v>3</v>
      </c>
      <c r="G21" s="233">
        <v>10</v>
      </c>
      <c r="H21" s="233">
        <v>1</v>
      </c>
      <c r="I21" s="233">
        <v>3</v>
      </c>
      <c r="J21" s="233">
        <v>1</v>
      </c>
      <c r="K21" s="227">
        <v>3</v>
      </c>
      <c r="L21" s="233">
        <v>0</v>
      </c>
      <c r="M21" s="227">
        <v>2</v>
      </c>
      <c r="N21" s="233">
        <v>0</v>
      </c>
      <c r="O21" s="233">
        <v>0</v>
      </c>
      <c r="P21" s="233">
        <v>0</v>
      </c>
      <c r="Q21" s="233">
        <v>0</v>
      </c>
      <c r="R21" s="233">
        <v>0</v>
      </c>
      <c r="S21" s="236"/>
      <c r="T21" s="237" t="s">
        <v>89</v>
      </c>
      <c r="U21" s="132"/>
      <c r="V21" s="132"/>
    </row>
    <row r="22" spans="1:20" ht="14.25" customHeight="1" thickBot="1" thickTop="1">
      <c r="A22" s="230" t="s">
        <v>317</v>
      </c>
      <c r="B22" s="234">
        <v>56</v>
      </c>
      <c r="C22" s="235">
        <v>21</v>
      </c>
      <c r="D22" s="229">
        <v>9</v>
      </c>
      <c r="E22" s="232">
        <v>12</v>
      </c>
      <c r="F22" s="233">
        <v>2</v>
      </c>
      <c r="G22" s="233">
        <v>10</v>
      </c>
      <c r="H22" s="233">
        <v>1</v>
      </c>
      <c r="I22" s="233">
        <v>3</v>
      </c>
      <c r="J22" s="233">
        <v>1</v>
      </c>
      <c r="K22" s="227">
        <v>4</v>
      </c>
      <c r="L22" s="233">
        <v>0</v>
      </c>
      <c r="M22" s="227">
        <v>1</v>
      </c>
      <c r="N22" s="233">
        <v>0</v>
      </c>
      <c r="O22" s="233">
        <v>0</v>
      </c>
      <c r="P22" s="233">
        <v>0</v>
      </c>
      <c r="Q22" s="233">
        <v>0</v>
      </c>
      <c r="R22" s="233">
        <v>0</v>
      </c>
      <c r="S22" s="236"/>
      <c r="T22" s="237" t="s">
        <v>90</v>
      </c>
    </row>
    <row r="23" spans="1:20" ht="14.25" customHeight="1" thickBot="1" thickTop="1">
      <c r="A23" s="230" t="s">
        <v>316</v>
      </c>
      <c r="B23" s="234">
        <v>60</v>
      </c>
      <c r="C23" s="235">
        <v>21</v>
      </c>
      <c r="D23" s="229">
        <v>7</v>
      </c>
      <c r="E23" s="229">
        <v>11</v>
      </c>
      <c r="F23" s="233">
        <v>4</v>
      </c>
      <c r="G23" s="233">
        <v>7</v>
      </c>
      <c r="H23" s="233">
        <v>1</v>
      </c>
      <c r="I23" s="233">
        <v>2</v>
      </c>
      <c r="J23" s="233">
        <v>1</v>
      </c>
      <c r="K23" s="227">
        <v>3</v>
      </c>
      <c r="L23" s="233">
        <v>0</v>
      </c>
      <c r="M23" s="233">
        <v>0</v>
      </c>
      <c r="N23" s="233">
        <v>0</v>
      </c>
      <c r="O23" s="233">
        <v>0</v>
      </c>
      <c r="P23" s="233">
        <v>0</v>
      </c>
      <c r="Q23" s="233">
        <v>0</v>
      </c>
      <c r="R23" s="227">
        <v>3</v>
      </c>
      <c r="S23" s="236"/>
      <c r="T23" s="237" t="s">
        <v>91</v>
      </c>
    </row>
    <row r="24" spans="1:21" ht="14.25" customHeight="1" thickBot="1" thickTop="1">
      <c r="A24" s="230" t="s">
        <v>315</v>
      </c>
      <c r="B24" s="234">
        <v>59</v>
      </c>
      <c r="C24" s="235">
        <v>23</v>
      </c>
      <c r="D24" s="229">
        <v>7</v>
      </c>
      <c r="E24" s="229">
        <v>15</v>
      </c>
      <c r="F24" s="233">
        <v>5</v>
      </c>
      <c r="G24" s="233">
        <v>10</v>
      </c>
      <c r="H24" s="233">
        <v>3</v>
      </c>
      <c r="I24" s="233">
        <v>1</v>
      </c>
      <c r="J24" s="233">
        <v>1</v>
      </c>
      <c r="K24" s="227">
        <v>3</v>
      </c>
      <c r="L24" s="233">
        <v>0</v>
      </c>
      <c r="M24" s="227">
        <v>2</v>
      </c>
      <c r="N24" s="233">
        <v>1</v>
      </c>
      <c r="O24" s="233">
        <v>0</v>
      </c>
      <c r="P24" s="233">
        <v>0</v>
      </c>
      <c r="Q24" s="233">
        <v>0</v>
      </c>
      <c r="R24" s="227">
        <v>1</v>
      </c>
      <c r="S24" s="236"/>
      <c r="T24" s="237" t="s">
        <v>92</v>
      </c>
      <c r="U24" s="132"/>
    </row>
    <row r="25" spans="1:20" ht="14.25" customHeight="1" thickBot="1" thickTop="1">
      <c r="A25" s="230" t="s">
        <v>314</v>
      </c>
      <c r="B25" s="234">
        <v>25</v>
      </c>
      <c r="C25" s="235">
        <v>3</v>
      </c>
      <c r="D25" s="227">
        <v>0</v>
      </c>
      <c r="E25" s="227">
        <v>3</v>
      </c>
      <c r="F25" s="233">
        <v>0</v>
      </c>
      <c r="G25" s="233">
        <v>3</v>
      </c>
      <c r="H25" s="233">
        <v>0</v>
      </c>
      <c r="I25" s="233">
        <v>0</v>
      </c>
      <c r="J25" s="233">
        <v>0</v>
      </c>
      <c r="K25" s="233">
        <v>0</v>
      </c>
      <c r="L25" s="233">
        <v>0</v>
      </c>
      <c r="M25" s="227">
        <v>3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  <c r="S25" s="236"/>
      <c r="T25" s="237" t="s">
        <v>93</v>
      </c>
    </row>
    <row r="26" spans="1:20" ht="14.25" customHeight="1" thickBot="1" thickTop="1">
      <c r="A26" s="230" t="s">
        <v>313</v>
      </c>
      <c r="B26" s="234">
        <v>30</v>
      </c>
      <c r="C26" s="235">
        <v>2</v>
      </c>
      <c r="D26" s="233">
        <v>0</v>
      </c>
      <c r="E26" s="233">
        <v>0</v>
      </c>
      <c r="F26" s="233">
        <v>0</v>
      </c>
      <c r="G26" s="233">
        <v>0</v>
      </c>
      <c r="H26" s="233">
        <v>0</v>
      </c>
      <c r="I26" s="233">
        <v>0</v>
      </c>
      <c r="J26" s="233">
        <v>0</v>
      </c>
      <c r="K26" s="233">
        <v>0</v>
      </c>
      <c r="L26" s="233">
        <v>0</v>
      </c>
      <c r="M26" s="233">
        <v>0</v>
      </c>
      <c r="N26" s="233">
        <v>0</v>
      </c>
      <c r="O26" s="227">
        <v>0</v>
      </c>
      <c r="P26" s="233">
        <v>0</v>
      </c>
      <c r="Q26" s="233">
        <v>0</v>
      </c>
      <c r="R26" s="227">
        <v>2</v>
      </c>
      <c r="S26" s="236"/>
      <c r="T26" s="237" t="s">
        <v>94</v>
      </c>
    </row>
    <row r="27" spans="1:22" ht="14.25" customHeight="1" thickBot="1" thickTop="1">
      <c r="A27" s="262" t="s">
        <v>312</v>
      </c>
      <c r="B27" s="234">
        <v>34</v>
      </c>
      <c r="C27" s="235">
        <v>4</v>
      </c>
      <c r="D27" s="233">
        <v>0</v>
      </c>
      <c r="E27" s="233">
        <v>4</v>
      </c>
      <c r="F27" s="233">
        <v>1</v>
      </c>
      <c r="G27" s="233">
        <v>3</v>
      </c>
      <c r="H27" s="233">
        <v>1</v>
      </c>
      <c r="I27" s="233">
        <v>0</v>
      </c>
      <c r="J27" s="233">
        <v>0</v>
      </c>
      <c r="K27" s="233">
        <v>0</v>
      </c>
      <c r="L27" s="233">
        <v>0</v>
      </c>
      <c r="M27" s="227">
        <v>2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236"/>
      <c r="T27" s="237" t="s">
        <v>95</v>
      </c>
      <c r="U27" s="132"/>
      <c r="V27" s="132"/>
    </row>
    <row r="28" spans="1:20" ht="14.25" customHeight="1" thickBot="1" thickTop="1">
      <c r="A28" s="262" t="s">
        <v>311</v>
      </c>
      <c r="B28" s="234">
        <v>58</v>
      </c>
      <c r="C28" s="235">
        <v>21</v>
      </c>
      <c r="D28" s="227">
        <v>0</v>
      </c>
      <c r="E28" s="232">
        <v>21</v>
      </c>
      <c r="F28" s="233">
        <v>4</v>
      </c>
      <c r="G28" s="233">
        <v>17</v>
      </c>
      <c r="H28" s="233">
        <v>1</v>
      </c>
      <c r="I28" s="233">
        <v>3</v>
      </c>
      <c r="J28" s="233">
        <v>1</v>
      </c>
      <c r="K28" s="227">
        <v>4</v>
      </c>
      <c r="L28" s="233">
        <v>0</v>
      </c>
      <c r="M28" s="227">
        <v>8</v>
      </c>
      <c r="N28" s="233">
        <v>0</v>
      </c>
      <c r="O28" s="233">
        <v>0</v>
      </c>
      <c r="P28" s="233">
        <v>0</v>
      </c>
      <c r="Q28" s="233">
        <v>0</v>
      </c>
      <c r="R28" s="233">
        <v>0</v>
      </c>
      <c r="S28" s="236"/>
      <c r="T28" s="237" t="s">
        <v>89</v>
      </c>
    </row>
    <row r="29" spans="1:21" ht="14.25" customHeight="1" thickBot="1" thickTop="1">
      <c r="A29" s="147" t="s">
        <v>310</v>
      </c>
      <c r="B29" s="234">
        <v>61</v>
      </c>
      <c r="C29" s="235">
        <v>21</v>
      </c>
      <c r="D29" s="227">
        <v>0</v>
      </c>
      <c r="E29" s="232">
        <v>21</v>
      </c>
      <c r="F29" s="233">
        <v>1</v>
      </c>
      <c r="G29" s="233">
        <v>20</v>
      </c>
      <c r="H29" s="233">
        <v>2</v>
      </c>
      <c r="I29" s="233">
        <v>2</v>
      </c>
      <c r="J29" s="233">
        <v>1</v>
      </c>
      <c r="K29" s="227">
        <v>2</v>
      </c>
      <c r="L29" s="233">
        <v>0</v>
      </c>
      <c r="M29" s="227">
        <v>13</v>
      </c>
      <c r="N29" s="233">
        <v>0</v>
      </c>
      <c r="O29" s="233">
        <v>0</v>
      </c>
      <c r="P29" s="233">
        <v>0</v>
      </c>
      <c r="Q29" s="233">
        <v>0</v>
      </c>
      <c r="R29" s="233">
        <v>0</v>
      </c>
      <c r="S29" s="236"/>
      <c r="T29" s="237" t="s">
        <v>90</v>
      </c>
      <c r="U29" s="132"/>
    </row>
    <row r="30" spans="1:20" ht="14.25" customHeight="1" thickBot="1" thickTop="1">
      <c r="A30" s="147" t="s">
        <v>309</v>
      </c>
      <c r="B30" s="234">
        <v>57</v>
      </c>
      <c r="C30" s="235">
        <v>21</v>
      </c>
      <c r="D30" s="227">
        <v>0</v>
      </c>
      <c r="E30" s="232">
        <v>21</v>
      </c>
      <c r="F30" s="233">
        <v>4</v>
      </c>
      <c r="G30" s="233">
        <v>17</v>
      </c>
      <c r="H30" s="233">
        <v>1</v>
      </c>
      <c r="I30" s="233">
        <v>3</v>
      </c>
      <c r="J30" s="233">
        <v>1</v>
      </c>
      <c r="K30" s="227">
        <v>3</v>
      </c>
      <c r="L30" s="233">
        <v>0</v>
      </c>
      <c r="M30" s="227">
        <v>9</v>
      </c>
      <c r="N30" s="233">
        <v>0</v>
      </c>
      <c r="O30" s="233">
        <v>0</v>
      </c>
      <c r="P30" s="233">
        <v>0</v>
      </c>
      <c r="Q30" s="233">
        <v>0</v>
      </c>
      <c r="R30" s="233">
        <v>0</v>
      </c>
      <c r="S30" s="236"/>
      <c r="T30" s="237" t="s">
        <v>91</v>
      </c>
    </row>
    <row r="31" spans="1:20" ht="14.25" customHeight="1" thickBot="1" thickTop="1">
      <c r="A31" s="230" t="s">
        <v>308</v>
      </c>
      <c r="B31" s="234">
        <v>58</v>
      </c>
      <c r="C31" s="235">
        <v>24</v>
      </c>
      <c r="D31" s="229">
        <v>9</v>
      </c>
      <c r="E31" s="232">
        <v>15</v>
      </c>
      <c r="F31" s="233">
        <v>6</v>
      </c>
      <c r="G31" s="233">
        <v>9</v>
      </c>
      <c r="H31" s="233">
        <v>1</v>
      </c>
      <c r="I31" s="233">
        <v>3</v>
      </c>
      <c r="J31" s="233">
        <v>1</v>
      </c>
      <c r="K31" s="227">
        <v>3</v>
      </c>
      <c r="L31" s="233">
        <v>0</v>
      </c>
      <c r="M31" s="227">
        <v>1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6"/>
      <c r="T31" s="237" t="s">
        <v>92</v>
      </c>
    </row>
    <row r="32" spans="1:20" ht="14.25" customHeight="1" thickBot="1" thickTop="1">
      <c r="A32" s="230" t="s">
        <v>307</v>
      </c>
      <c r="B32" s="234">
        <v>25</v>
      </c>
      <c r="C32" s="235">
        <v>3</v>
      </c>
      <c r="D32" s="233">
        <v>3</v>
      </c>
      <c r="E32" s="233">
        <v>0</v>
      </c>
      <c r="F32" s="233">
        <v>0</v>
      </c>
      <c r="G32" s="233">
        <v>0</v>
      </c>
      <c r="H32" s="233">
        <v>0</v>
      </c>
      <c r="I32" s="233">
        <v>0</v>
      </c>
      <c r="J32" s="233">
        <v>0</v>
      </c>
      <c r="K32" s="233">
        <v>0</v>
      </c>
      <c r="L32" s="233">
        <v>0</v>
      </c>
      <c r="M32" s="233">
        <v>0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236"/>
      <c r="T32" s="237" t="s">
        <v>93</v>
      </c>
    </row>
    <row r="33" spans="1:20" ht="14.25" customHeight="1" thickBot="1" thickTop="1">
      <c r="A33" s="230" t="s">
        <v>306</v>
      </c>
      <c r="B33" s="234">
        <v>28</v>
      </c>
      <c r="C33" s="235">
        <v>2</v>
      </c>
      <c r="D33" s="233">
        <v>0</v>
      </c>
      <c r="E33" s="233">
        <v>0</v>
      </c>
      <c r="F33" s="233">
        <v>0</v>
      </c>
      <c r="G33" s="233">
        <v>0</v>
      </c>
      <c r="H33" s="233">
        <v>0</v>
      </c>
      <c r="I33" s="233">
        <v>0</v>
      </c>
      <c r="J33" s="233">
        <v>0</v>
      </c>
      <c r="K33" s="233">
        <v>0</v>
      </c>
      <c r="L33" s="233">
        <v>0</v>
      </c>
      <c r="M33" s="233">
        <v>0</v>
      </c>
      <c r="N33" s="233">
        <v>0</v>
      </c>
      <c r="O33" s="233">
        <v>2</v>
      </c>
      <c r="P33" s="233">
        <v>0</v>
      </c>
      <c r="Q33" s="233">
        <v>0</v>
      </c>
      <c r="R33" s="233">
        <v>0</v>
      </c>
      <c r="S33" s="236"/>
      <c r="T33" s="237" t="s">
        <v>94</v>
      </c>
    </row>
    <row r="34" spans="1:21" ht="14.25" customHeight="1" thickBot="1" thickTop="1">
      <c r="A34" s="262" t="s">
        <v>305</v>
      </c>
      <c r="B34" s="234">
        <v>29</v>
      </c>
      <c r="C34" s="235">
        <v>4</v>
      </c>
      <c r="D34" s="233">
        <v>0</v>
      </c>
      <c r="E34" s="233">
        <v>4</v>
      </c>
      <c r="F34" s="233">
        <v>0</v>
      </c>
      <c r="G34" s="233">
        <v>4</v>
      </c>
      <c r="H34" s="233">
        <v>1</v>
      </c>
      <c r="I34" s="233">
        <v>1</v>
      </c>
      <c r="J34" s="233">
        <v>0</v>
      </c>
      <c r="K34" s="233">
        <v>0</v>
      </c>
      <c r="L34" s="233">
        <v>0</v>
      </c>
      <c r="M34" s="227">
        <v>2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6"/>
      <c r="T34" s="237" t="s">
        <v>95</v>
      </c>
      <c r="U34" s="132"/>
    </row>
    <row r="35" spans="1:20" ht="14.25" customHeight="1" thickBot="1" thickTop="1">
      <c r="A35" s="238" t="s">
        <v>304</v>
      </c>
      <c r="B35" s="234">
        <v>61</v>
      </c>
      <c r="C35" s="235">
        <v>23</v>
      </c>
      <c r="D35" s="229">
        <v>11</v>
      </c>
      <c r="E35" s="227">
        <v>12</v>
      </c>
      <c r="F35" s="233">
        <v>4</v>
      </c>
      <c r="G35" s="233">
        <v>8</v>
      </c>
      <c r="H35" s="233">
        <v>1</v>
      </c>
      <c r="I35" s="233">
        <v>3</v>
      </c>
      <c r="J35" s="233">
        <v>1</v>
      </c>
      <c r="K35" s="227">
        <v>2</v>
      </c>
      <c r="L35" s="233">
        <v>0</v>
      </c>
      <c r="M35" s="227">
        <v>1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6"/>
      <c r="T35" s="237" t="s">
        <v>89</v>
      </c>
    </row>
    <row r="36" spans="1:20" ht="14.25" customHeight="1" thickBot="1" thickTop="1">
      <c r="A36" s="230" t="s">
        <v>303</v>
      </c>
      <c r="B36" s="234">
        <v>59</v>
      </c>
      <c r="C36" s="235">
        <v>23</v>
      </c>
      <c r="D36" s="229">
        <v>11</v>
      </c>
      <c r="E36" s="232">
        <v>12</v>
      </c>
      <c r="F36" s="233">
        <v>3</v>
      </c>
      <c r="G36" s="233">
        <v>9</v>
      </c>
      <c r="H36" s="233">
        <v>1</v>
      </c>
      <c r="I36" s="233">
        <v>3</v>
      </c>
      <c r="J36" s="233">
        <v>1</v>
      </c>
      <c r="K36" s="227">
        <v>3</v>
      </c>
      <c r="L36" s="233">
        <v>0</v>
      </c>
      <c r="M36" s="227">
        <v>1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6"/>
      <c r="T36" s="237" t="s">
        <v>90</v>
      </c>
    </row>
    <row r="37" spans="1:20" ht="14.25" customHeight="1" thickBot="1" thickTop="1">
      <c r="A37" s="230" t="s">
        <v>302</v>
      </c>
      <c r="B37" s="234">
        <v>61</v>
      </c>
      <c r="C37" s="235">
        <v>24</v>
      </c>
      <c r="D37" s="229">
        <v>9</v>
      </c>
      <c r="E37" s="232">
        <v>15</v>
      </c>
      <c r="F37" s="233">
        <v>5</v>
      </c>
      <c r="G37" s="233">
        <v>10</v>
      </c>
      <c r="H37" s="233">
        <v>0</v>
      </c>
      <c r="I37" s="233">
        <v>3</v>
      </c>
      <c r="J37" s="233">
        <v>1</v>
      </c>
      <c r="K37" s="227">
        <v>3</v>
      </c>
      <c r="L37" s="233">
        <v>1</v>
      </c>
      <c r="M37" s="227">
        <v>2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6"/>
      <c r="T37" s="237" t="s">
        <v>91</v>
      </c>
    </row>
    <row r="38" spans="1:20" ht="14.25" customHeight="1" thickBot="1" thickTop="1">
      <c r="A38" s="230" t="s">
        <v>301</v>
      </c>
      <c r="B38" s="234">
        <v>58</v>
      </c>
      <c r="C38" s="235">
        <v>25</v>
      </c>
      <c r="D38" s="229">
        <v>11</v>
      </c>
      <c r="E38" s="232">
        <v>14</v>
      </c>
      <c r="F38" s="233">
        <v>5</v>
      </c>
      <c r="G38" s="233">
        <v>9</v>
      </c>
      <c r="H38" s="233">
        <v>1</v>
      </c>
      <c r="I38" s="233">
        <v>3</v>
      </c>
      <c r="J38" s="233">
        <v>2</v>
      </c>
      <c r="K38" s="227">
        <v>2</v>
      </c>
      <c r="L38" s="233">
        <v>0</v>
      </c>
      <c r="M38" s="227">
        <v>1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6"/>
      <c r="T38" s="237" t="s">
        <v>92</v>
      </c>
    </row>
    <row r="39" spans="1:20" ht="14.25" customHeight="1" thickBot="1" thickTop="1">
      <c r="A39" s="230" t="s">
        <v>300</v>
      </c>
      <c r="B39" s="234">
        <v>28</v>
      </c>
      <c r="C39" s="235">
        <v>4</v>
      </c>
      <c r="D39" s="229">
        <v>3</v>
      </c>
      <c r="E39" s="227">
        <v>1</v>
      </c>
      <c r="F39" s="233">
        <v>0</v>
      </c>
      <c r="G39" s="233">
        <v>1</v>
      </c>
      <c r="H39" s="233">
        <v>0</v>
      </c>
      <c r="I39" s="233">
        <v>0</v>
      </c>
      <c r="J39" s="233">
        <v>0</v>
      </c>
      <c r="K39" s="233">
        <v>0</v>
      </c>
      <c r="L39" s="233">
        <v>0</v>
      </c>
      <c r="M39" s="227">
        <v>1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  <c r="S39" s="236"/>
      <c r="T39" s="237" t="s">
        <v>93</v>
      </c>
    </row>
    <row r="40" spans="1:20" ht="14.25" customHeight="1" thickBot="1" thickTop="1">
      <c r="A40" s="230" t="s">
        <v>299</v>
      </c>
      <c r="B40" s="234">
        <v>25</v>
      </c>
      <c r="C40" s="235">
        <v>1</v>
      </c>
      <c r="D40" s="233">
        <v>0</v>
      </c>
      <c r="E40" s="227">
        <v>1</v>
      </c>
      <c r="F40" s="233">
        <v>0</v>
      </c>
      <c r="G40" s="233">
        <v>1</v>
      </c>
      <c r="H40" s="233">
        <v>0</v>
      </c>
      <c r="I40" s="233">
        <v>0</v>
      </c>
      <c r="J40" s="233">
        <v>0</v>
      </c>
      <c r="K40" s="233">
        <v>0</v>
      </c>
      <c r="L40" s="233">
        <v>1</v>
      </c>
      <c r="M40" s="233">
        <v>0</v>
      </c>
      <c r="N40" s="233">
        <v>0</v>
      </c>
      <c r="O40" s="227">
        <v>0</v>
      </c>
      <c r="P40" s="233">
        <v>0</v>
      </c>
      <c r="Q40" s="233">
        <v>0</v>
      </c>
      <c r="R40" s="233">
        <v>0</v>
      </c>
      <c r="S40" s="236"/>
      <c r="T40" s="237" t="s">
        <v>94</v>
      </c>
    </row>
    <row r="41" spans="1:21" ht="14.25" customHeight="1" thickBot="1" thickTop="1">
      <c r="A41" s="262" t="s">
        <v>298</v>
      </c>
      <c r="B41" s="234">
        <v>32</v>
      </c>
      <c r="C41" s="235">
        <v>4</v>
      </c>
      <c r="D41" s="233">
        <v>0</v>
      </c>
      <c r="E41" s="233">
        <v>4</v>
      </c>
      <c r="F41" s="233">
        <v>0</v>
      </c>
      <c r="G41" s="233">
        <v>4</v>
      </c>
      <c r="H41" s="233">
        <v>0</v>
      </c>
      <c r="I41" s="233">
        <v>1</v>
      </c>
      <c r="J41" s="233">
        <v>0</v>
      </c>
      <c r="K41" s="233">
        <v>0</v>
      </c>
      <c r="L41" s="233">
        <v>0</v>
      </c>
      <c r="M41" s="227">
        <v>2</v>
      </c>
      <c r="N41" s="233">
        <v>1</v>
      </c>
      <c r="O41" s="233">
        <v>0</v>
      </c>
      <c r="P41" s="233">
        <v>0</v>
      </c>
      <c r="Q41" s="233">
        <v>0</v>
      </c>
      <c r="R41" s="233">
        <v>0</v>
      </c>
      <c r="S41" s="236"/>
      <c r="T41" s="237" t="s">
        <v>95</v>
      </c>
      <c r="U41" s="132"/>
    </row>
    <row r="42" spans="1:20" ht="14.25" customHeight="1" thickBot="1" thickTop="1">
      <c r="A42" s="238" t="s">
        <v>297</v>
      </c>
      <c r="B42" s="234">
        <v>65</v>
      </c>
      <c r="C42" s="235">
        <v>21</v>
      </c>
      <c r="D42" s="229">
        <v>7</v>
      </c>
      <c r="E42" s="232">
        <v>14</v>
      </c>
      <c r="F42" s="233">
        <v>5</v>
      </c>
      <c r="G42" s="233">
        <v>9</v>
      </c>
      <c r="H42" s="233">
        <v>1</v>
      </c>
      <c r="I42" s="233">
        <v>3</v>
      </c>
      <c r="J42" s="233">
        <v>1</v>
      </c>
      <c r="K42" s="227">
        <v>2</v>
      </c>
      <c r="L42" s="233">
        <v>0</v>
      </c>
      <c r="M42" s="227">
        <v>2</v>
      </c>
      <c r="N42" s="233">
        <v>0</v>
      </c>
      <c r="O42" s="233">
        <v>0</v>
      </c>
      <c r="P42" s="233">
        <v>0</v>
      </c>
      <c r="Q42" s="233">
        <v>0</v>
      </c>
      <c r="R42" s="233">
        <v>0</v>
      </c>
      <c r="S42" s="236"/>
      <c r="T42" s="237" t="s">
        <v>89</v>
      </c>
    </row>
    <row r="43" ht="14.25" customHeight="1" thickTop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48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2.25" customHeight="1" thickBot="1">
      <c r="A1" s="267" t="s">
        <v>34</v>
      </c>
      <c r="B1" s="268"/>
      <c r="C1" s="54"/>
      <c r="D1" s="54" t="s">
        <v>128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68"/>
      <c r="B2" s="268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68"/>
      <c r="B3" s="268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68"/>
      <c r="B4" s="268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68"/>
      <c r="B5" s="268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68"/>
      <c r="B6" s="268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 aca="true" t="shared" si="0" ref="B8:R8">SUM(B12:B47)</f>
        <v>1482</v>
      </c>
      <c r="C8" s="7">
        <f t="shared" si="0"/>
        <v>422</v>
      </c>
      <c r="D8" s="47">
        <f t="shared" si="0"/>
        <v>121</v>
      </c>
      <c r="E8" s="32">
        <f t="shared" si="0"/>
        <v>232</v>
      </c>
      <c r="F8" s="35">
        <f t="shared" si="0"/>
        <v>57</v>
      </c>
      <c r="G8" s="38">
        <f t="shared" si="0"/>
        <v>169</v>
      </c>
      <c r="H8" s="42">
        <f t="shared" si="0"/>
        <v>15</v>
      </c>
      <c r="I8" s="42">
        <f t="shared" si="0"/>
        <v>52</v>
      </c>
      <c r="J8" s="42">
        <f t="shared" si="0"/>
        <v>15</v>
      </c>
      <c r="K8" s="42">
        <f>SUM(K12:K47)</f>
        <v>38</v>
      </c>
      <c r="L8" s="42">
        <f>SUM(L12:L47)</f>
        <v>3</v>
      </c>
      <c r="M8" s="42">
        <f t="shared" si="0"/>
        <v>51</v>
      </c>
      <c r="N8" s="42">
        <f t="shared" si="0"/>
        <v>2</v>
      </c>
      <c r="O8" s="61">
        <f t="shared" si="0"/>
        <v>3</v>
      </c>
      <c r="P8" s="76">
        <f t="shared" si="0"/>
        <v>0</v>
      </c>
      <c r="Q8" s="65">
        <f t="shared" si="0"/>
        <v>1</v>
      </c>
      <c r="R8" s="71">
        <f t="shared" si="0"/>
        <v>63</v>
      </c>
      <c r="U8" s="139" t="s">
        <v>54</v>
      </c>
      <c r="V8" s="92"/>
    </row>
    <row r="9" spans="1:22" ht="14.25" thickBot="1" thickTop="1">
      <c r="A9" s="90" t="s">
        <v>3</v>
      </c>
      <c r="B9" s="6"/>
      <c r="C9" s="58">
        <f>COUNT($C12:C47)</f>
        <v>31</v>
      </c>
      <c r="D9" s="48">
        <f aca="true" t="shared" si="1" ref="D9:R9">D8/$C$8</f>
        <v>0.28672985781990523</v>
      </c>
      <c r="E9" s="33">
        <f t="shared" si="1"/>
        <v>0.5497630331753555</v>
      </c>
      <c r="F9" s="36">
        <f t="shared" si="1"/>
        <v>0.13507109004739337</v>
      </c>
      <c r="G9" s="39">
        <f t="shared" si="1"/>
        <v>0.4004739336492891</v>
      </c>
      <c r="H9" s="43">
        <f t="shared" si="1"/>
        <v>0.035545023696682464</v>
      </c>
      <c r="I9" s="43">
        <f t="shared" si="1"/>
        <v>0.12322274881516587</v>
      </c>
      <c r="J9" s="43">
        <f t="shared" si="1"/>
        <v>0.035545023696682464</v>
      </c>
      <c r="K9" s="43">
        <f t="shared" si="1"/>
        <v>0.09004739336492891</v>
      </c>
      <c r="L9" s="43">
        <f t="shared" si="1"/>
        <v>0.0071090047393364926</v>
      </c>
      <c r="M9" s="43">
        <f t="shared" si="1"/>
        <v>0.12085308056872038</v>
      </c>
      <c r="N9" s="43">
        <f t="shared" si="1"/>
        <v>0.004739336492890996</v>
      </c>
      <c r="O9" s="62">
        <f t="shared" si="1"/>
        <v>0.0071090047393364926</v>
      </c>
      <c r="P9" s="77">
        <f t="shared" si="1"/>
        <v>0</v>
      </c>
      <c r="Q9" s="66">
        <f t="shared" si="1"/>
        <v>0.002369668246445498</v>
      </c>
      <c r="R9" s="72">
        <f t="shared" si="1"/>
        <v>0.14928909952606634</v>
      </c>
      <c r="U9" s="143" t="s">
        <v>59</v>
      </c>
      <c r="V9" s="92"/>
    </row>
    <row r="10" spans="1:22" ht="14.25" thickBot="1" thickTop="1">
      <c r="A10" s="90" t="s">
        <v>4</v>
      </c>
      <c r="B10" s="9">
        <f>B8/C9</f>
        <v>47.806451612903224</v>
      </c>
      <c r="C10" s="9">
        <f>C8/C9</f>
        <v>13.612903225806452</v>
      </c>
      <c r="D10" s="49">
        <f aca="true" t="shared" si="2" ref="D10:R10">D8/$C$9</f>
        <v>3.903225806451613</v>
      </c>
      <c r="E10" s="34">
        <f t="shared" si="2"/>
        <v>7.483870967741935</v>
      </c>
      <c r="F10" s="37">
        <f t="shared" si="2"/>
        <v>1.8387096774193548</v>
      </c>
      <c r="G10" s="40">
        <f t="shared" si="2"/>
        <v>5.451612903225806</v>
      </c>
      <c r="H10" s="44">
        <f t="shared" si="2"/>
        <v>0.4838709677419355</v>
      </c>
      <c r="I10" s="44">
        <f t="shared" si="2"/>
        <v>1.6774193548387097</v>
      </c>
      <c r="J10" s="44">
        <f t="shared" si="2"/>
        <v>0.4838709677419355</v>
      </c>
      <c r="K10" s="44">
        <f>K8/$C$9</f>
        <v>1.2258064516129032</v>
      </c>
      <c r="L10" s="44">
        <f>L8/$C$9</f>
        <v>0.0967741935483871</v>
      </c>
      <c r="M10" s="44">
        <f t="shared" si="2"/>
        <v>1.6451612903225807</v>
      </c>
      <c r="N10" s="44">
        <f t="shared" si="2"/>
        <v>0.06451612903225806</v>
      </c>
      <c r="O10" s="63">
        <f t="shared" si="2"/>
        <v>0.0967741935483871</v>
      </c>
      <c r="P10" s="78">
        <f t="shared" si="2"/>
        <v>0</v>
      </c>
      <c r="Q10" s="67">
        <f t="shared" si="2"/>
        <v>0.03225806451612903</v>
      </c>
      <c r="R10" s="73">
        <f t="shared" si="2"/>
        <v>2.032258064516129</v>
      </c>
      <c r="U10" s="140" t="s">
        <v>60</v>
      </c>
      <c r="V10" s="92"/>
    </row>
    <row r="11" spans="1:52" ht="14.25" customHeight="1" thickBot="1" thickTop="1">
      <c r="A11" s="157" t="s">
        <v>64</v>
      </c>
      <c r="B11" s="158" t="s">
        <v>63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20" ht="14.25" customHeight="1" thickBot="1" thickTop="1">
      <c r="A12" s="230" t="s">
        <v>359</v>
      </c>
      <c r="B12" s="234">
        <v>63</v>
      </c>
      <c r="C12" s="235">
        <v>23</v>
      </c>
      <c r="D12" s="229">
        <v>5</v>
      </c>
      <c r="E12" s="232">
        <v>18</v>
      </c>
      <c r="F12" s="233">
        <v>3</v>
      </c>
      <c r="G12" s="233">
        <v>15</v>
      </c>
      <c r="H12" s="233">
        <v>1</v>
      </c>
      <c r="I12" s="233">
        <v>5</v>
      </c>
      <c r="J12" s="233">
        <v>1</v>
      </c>
      <c r="K12" s="227">
        <v>2</v>
      </c>
      <c r="L12" s="233">
        <v>0</v>
      </c>
      <c r="M12" s="227">
        <v>6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6"/>
      <c r="T12" s="237" t="s">
        <v>91</v>
      </c>
    </row>
    <row r="13" spans="1:20" ht="14.25" customHeight="1" thickBot="1" thickTop="1">
      <c r="A13" s="238" t="s">
        <v>358</v>
      </c>
      <c r="B13" s="234">
        <v>57</v>
      </c>
      <c r="C13" s="235">
        <v>21</v>
      </c>
      <c r="D13" s="227">
        <v>0</v>
      </c>
      <c r="E13" s="227">
        <v>0</v>
      </c>
      <c r="F13" s="233">
        <v>0</v>
      </c>
      <c r="G13" s="233">
        <v>0</v>
      </c>
      <c r="H13" s="233">
        <v>0</v>
      </c>
      <c r="I13" s="233">
        <v>0</v>
      </c>
      <c r="J13" s="233">
        <v>0</v>
      </c>
      <c r="K13" s="233">
        <v>0</v>
      </c>
      <c r="L13" s="233">
        <v>0</v>
      </c>
      <c r="M13" s="233">
        <v>0</v>
      </c>
      <c r="N13" s="233">
        <v>0</v>
      </c>
      <c r="O13" s="233">
        <v>0</v>
      </c>
      <c r="P13" s="233">
        <v>0</v>
      </c>
      <c r="Q13" s="233">
        <v>0</v>
      </c>
      <c r="R13" s="227">
        <v>21</v>
      </c>
      <c r="S13" s="236"/>
      <c r="T13" s="237" t="s">
        <v>92</v>
      </c>
    </row>
    <row r="14" spans="1:22" ht="14.25" customHeight="1" thickBot="1" thickTop="1">
      <c r="A14" s="147" t="s">
        <v>357</v>
      </c>
      <c r="B14" s="234">
        <v>29</v>
      </c>
      <c r="C14" s="235">
        <v>4</v>
      </c>
      <c r="D14" s="227">
        <v>0</v>
      </c>
      <c r="E14" s="227">
        <v>4</v>
      </c>
      <c r="F14" s="233">
        <v>1</v>
      </c>
      <c r="G14" s="233">
        <v>3</v>
      </c>
      <c r="H14" s="233">
        <v>0</v>
      </c>
      <c r="I14" s="233">
        <v>0</v>
      </c>
      <c r="J14" s="233">
        <v>0</v>
      </c>
      <c r="K14" s="227">
        <v>1</v>
      </c>
      <c r="L14" s="233">
        <v>0</v>
      </c>
      <c r="M14" s="227">
        <v>2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6"/>
      <c r="T14" s="237" t="s">
        <v>93</v>
      </c>
      <c r="U14" s="132"/>
      <c r="V14" s="132"/>
    </row>
    <row r="15" spans="1:20" ht="14.25" customHeight="1" thickBot="1" thickTop="1">
      <c r="A15" s="230" t="s">
        <v>356</v>
      </c>
      <c r="B15" s="234">
        <v>27</v>
      </c>
      <c r="C15" s="235">
        <v>0</v>
      </c>
      <c r="D15" s="233">
        <v>0</v>
      </c>
      <c r="E15" s="233">
        <v>0</v>
      </c>
      <c r="F15" s="233">
        <v>0</v>
      </c>
      <c r="G15" s="233">
        <v>0</v>
      </c>
      <c r="H15" s="233">
        <v>0</v>
      </c>
      <c r="I15" s="233">
        <v>0</v>
      </c>
      <c r="J15" s="233">
        <v>0</v>
      </c>
      <c r="K15" s="233">
        <v>0</v>
      </c>
      <c r="L15" s="233">
        <v>0</v>
      </c>
      <c r="M15" s="233">
        <v>0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6"/>
      <c r="T15" s="237" t="s">
        <v>94</v>
      </c>
    </row>
    <row r="16" spans="1:21" ht="14.25" customHeight="1" thickBot="1" thickTop="1">
      <c r="A16" s="147" t="s">
        <v>355</v>
      </c>
      <c r="B16" s="234">
        <v>37</v>
      </c>
      <c r="C16" s="235">
        <v>3</v>
      </c>
      <c r="D16" s="233">
        <v>0</v>
      </c>
      <c r="E16" s="233">
        <v>3</v>
      </c>
      <c r="F16" s="233">
        <v>0</v>
      </c>
      <c r="G16" s="233">
        <v>3</v>
      </c>
      <c r="H16" s="233">
        <v>0</v>
      </c>
      <c r="I16" s="233">
        <v>1</v>
      </c>
      <c r="J16" s="233">
        <v>0</v>
      </c>
      <c r="K16" s="233">
        <v>0</v>
      </c>
      <c r="L16" s="233">
        <v>0</v>
      </c>
      <c r="M16" s="227">
        <v>2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6"/>
      <c r="T16" s="237" t="s">
        <v>95</v>
      </c>
      <c r="U16" s="132"/>
    </row>
    <row r="17" spans="1:20" ht="14.25" customHeight="1" thickBot="1" thickTop="1">
      <c r="A17" s="238" t="s">
        <v>354</v>
      </c>
      <c r="B17" s="234">
        <v>58</v>
      </c>
      <c r="C17" s="235">
        <v>20</v>
      </c>
      <c r="D17" s="229">
        <v>6</v>
      </c>
      <c r="E17" s="232">
        <v>14</v>
      </c>
      <c r="F17" s="233">
        <v>4</v>
      </c>
      <c r="G17" s="233">
        <v>10</v>
      </c>
      <c r="H17" s="233">
        <v>1</v>
      </c>
      <c r="I17" s="233">
        <v>3</v>
      </c>
      <c r="J17" s="233">
        <v>1</v>
      </c>
      <c r="K17" s="227">
        <v>3</v>
      </c>
      <c r="L17" s="233">
        <v>0</v>
      </c>
      <c r="M17" s="227">
        <v>2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6"/>
      <c r="T17" s="237" t="s">
        <v>89</v>
      </c>
    </row>
    <row r="18" spans="1:22" ht="14.25" customHeight="1" thickBot="1" thickTop="1">
      <c r="A18" s="230" t="s">
        <v>353</v>
      </c>
      <c r="B18" s="234">
        <v>62</v>
      </c>
      <c r="C18" s="235">
        <v>21</v>
      </c>
      <c r="D18" s="227">
        <v>0</v>
      </c>
      <c r="E18" s="232">
        <v>21</v>
      </c>
      <c r="F18" s="233">
        <v>3</v>
      </c>
      <c r="G18" s="233">
        <v>18</v>
      </c>
      <c r="H18" s="233">
        <v>1</v>
      </c>
      <c r="I18" s="233">
        <v>3</v>
      </c>
      <c r="J18" s="233">
        <v>1</v>
      </c>
      <c r="K18" s="227">
        <v>2</v>
      </c>
      <c r="L18" s="233">
        <v>0</v>
      </c>
      <c r="M18" s="227">
        <v>11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6"/>
      <c r="T18" s="237" t="s">
        <v>90</v>
      </c>
      <c r="U18" s="132"/>
      <c r="V18" s="132"/>
    </row>
    <row r="19" spans="1:21" ht="14.25" customHeight="1" thickBot="1" thickTop="1">
      <c r="A19" s="230" t="s">
        <v>352</v>
      </c>
      <c r="B19" s="234">
        <v>64</v>
      </c>
      <c r="C19" s="235">
        <v>23</v>
      </c>
      <c r="D19" s="227">
        <v>0</v>
      </c>
      <c r="E19" s="227">
        <v>0</v>
      </c>
      <c r="F19" s="233">
        <v>0</v>
      </c>
      <c r="G19" s="233">
        <v>0</v>
      </c>
      <c r="H19" s="233">
        <v>0</v>
      </c>
      <c r="I19" s="233">
        <v>0</v>
      </c>
      <c r="J19" s="233">
        <v>0</v>
      </c>
      <c r="K19" s="233">
        <v>0</v>
      </c>
      <c r="L19" s="233">
        <v>0</v>
      </c>
      <c r="M19" s="233">
        <v>0</v>
      </c>
      <c r="N19" s="233">
        <v>0</v>
      </c>
      <c r="O19" s="233">
        <v>0</v>
      </c>
      <c r="P19" s="233">
        <v>0</v>
      </c>
      <c r="Q19" s="227">
        <v>1</v>
      </c>
      <c r="R19" s="227">
        <v>22</v>
      </c>
      <c r="S19" s="236"/>
      <c r="T19" s="237" t="s">
        <v>91</v>
      </c>
      <c r="U19" s="132"/>
    </row>
    <row r="20" spans="1:23" ht="14.25" customHeight="1" thickBot="1" thickTop="1">
      <c r="A20" s="238" t="s">
        <v>351</v>
      </c>
      <c r="B20" s="234">
        <v>58</v>
      </c>
      <c r="C20" s="235">
        <v>20</v>
      </c>
      <c r="D20" s="227">
        <v>0</v>
      </c>
      <c r="E20" s="227">
        <v>0</v>
      </c>
      <c r="F20" s="233">
        <v>0</v>
      </c>
      <c r="G20" s="233">
        <v>0</v>
      </c>
      <c r="H20" s="233">
        <v>0</v>
      </c>
      <c r="I20" s="233">
        <v>0</v>
      </c>
      <c r="J20" s="233">
        <v>0</v>
      </c>
      <c r="K20" s="233">
        <v>0</v>
      </c>
      <c r="L20" s="233">
        <v>0</v>
      </c>
      <c r="M20" s="233">
        <v>0</v>
      </c>
      <c r="N20" s="233">
        <v>0</v>
      </c>
      <c r="O20" s="233">
        <v>0</v>
      </c>
      <c r="P20" s="233">
        <v>0</v>
      </c>
      <c r="Q20" s="233">
        <v>0</v>
      </c>
      <c r="R20" s="227">
        <v>20</v>
      </c>
      <c r="S20" s="236"/>
      <c r="T20" s="237" t="s">
        <v>92</v>
      </c>
      <c r="U20" s="132"/>
      <c r="V20" s="132"/>
      <c r="W20" s="132"/>
    </row>
    <row r="21" spans="1:20" ht="14.25" customHeight="1" thickBot="1" thickTop="1">
      <c r="A21" s="230" t="s">
        <v>350</v>
      </c>
      <c r="B21" s="234">
        <v>30</v>
      </c>
      <c r="C21" s="235">
        <v>7</v>
      </c>
      <c r="D21" s="227">
        <v>0</v>
      </c>
      <c r="E21" s="227">
        <v>7</v>
      </c>
      <c r="F21" s="233">
        <v>1</v>
      </c>
      <c r="G21" s="233">
        <v>6</v>
      </c>
      <c r="H21" s="233">
        <v>1</v>
      </c>
      <c r="I21" s="233">
        <v>0</v>
      </c>
      <c r="J21" s="233">
        <v>0</v>
      </c>
      <c r="K21" s="227">
        <v>1</v>
      </c>
      <c r="L21" s="233">
        <v>0</v>
      </c>
      <c r="M21" s="227">
        <v>4</v>
      </c>
      <c r="N21" s="233">
        <v>0</v>
      </c>
      <c r="O21" s="233">
        <v>0</v>
      </c>
      <c r="P21" s="233">
        <v>0</v>
      </c>
      <c r="Q21" s="233">
        <v>0</v>
      </c>
      <c r="R21" s="233">
        <v>0</v>
      </c>
      <c r="S21" s="236"/>
      <c r="T21" s="237" t="s">
        <v>93</v>
      </c>
    </row>
    <row r="22" spans="1:22" ht="14.25" customHeight="1" thickBot="1" thickTop="1">
      <c r="A22" s="238" t="s">
        <v>349</v>
      </c>
      <c r="B22" s="234">
        <v>32</v>
      </c>
      <c r="C22" s="235">
        <v>2</v>
      </c>
      <c r="D22" s="233">
        <v>0</v>
      </c>
      <c r="E22" s="233">
        <v>0</v>
      </c>
      <c r="F22" s="233">
        <v>0</v>
      </c>
      <c r="G22" s="233">
        <v>0</v>
      </c>
      <c r="H22" s="233">
        <v>0</v>
      </c>
      <c r="I22" s="233">
        <v>0</v>
      </c>
      <c r="J22" s="233">
        <v>0</v>
      </c>
      <c r="K22" s="233">
        <v>0</v>
      </c>
      <c r="L22" s="233">
        <v>0</v>
      </c>
      <c r="M22" s="233">
        <v>0</v>
      </c>
      <c r="N22" s="233">
        <v>0</v>
      </c>
      <c r="O22" s="233">
        <v>2</v>
      </c>
      <c r="P22" s="233">
        <v>0</v>
      </c>
      <c r="Q22" s="233">
        <v>0</v>
      </c>
      <c r="R22" s="233">
        <v>0</v>
      </c>
      <c r="S22" s="236"/>
      <c r="T22" s="237" t="s">
        <v>94</v>
      </c>
      <c r="U22" s="132"/>
      <c r="V22" s="132"/>
    </row>
    <row r="23" spans="1:21" ht="14.25" customHeight="1" thickBot="1" thickTop="1">
      <c r="A23" s="147" t="s">
        <v>348</v>
      </c>
      <c r="B23" s="234">
        <v>32</v>
      </c>
      <c r="C23" s="235">
        <v>4</v>
      </c>
      <c r="D23" s="233">
        <v>0</v>
      </c>
      <c r="E23" s="233">
        <v>4</v>
      </c>
      <c r="F23" s="233">
        <v>0</v>
      </c>
      <c r="G23" s="233">
        <v>0</v>
      </c>
      <c r="H23" s="233">
        <v>0</v>
      </c>
      <c r="I23" s="233">
        <v>1</v>
      </c>
      <c r="J23" s="233">
        <v>0</v>
      </c>
      <c r="K23" s="233">
        <v>0</v>
      </c>
      <c r="L23" s="227">
        <v>3</v>
      </c>
      <c r="M23" s="233">
        <v>0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6"/>
      <c r="T23" s="237" t="s">
        <v>95</v>
      </c>
      <c r="U23" s="132"/>
    </row>
    <row r="24" spans="1:20" ht="14.25" customHeight="1" thickBot="1" thickTop="1">
      <c r="A24" s="238" t="s">
        <v>347</v>
      </c>
      <c r="B24" s="234">
        <v>60</v>
      </c>
      <c r="C24" s="235">
        <v>20</v>
      </c>
      <c r="D24" s="229">
        <v>7</v>
      </c>
      <c r="E24" s="232">
        <v>13</v>
      </c>
      <c r="F24" s="233">
        <v>3</v>
      </c>
      <c r="G24" s="233">
        <v>10</v>
      </c>
      <c r="H24" s="233">
        <v>1</v>
      </c>
      <c r="I24" s="233">
        <v>3</v>
      </c>
      <c r="J24" s="233">
        <v>1</v>
      </c>
      <c r="K24" s="227">
        <v>4</v>
      </c>
      <c r="L24" s="233">
        <v>0</v>
      </c>
      <c r="M24" s="227">
        <v>1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6"/>
      <c r="T24" s="237" t="s">
        <v>89</v>
      </c>
    </row>
    <row r="25" spans="1:22" ht="14.25" customHeight="1" thickBot="1" thickTop="1">
      <c r="A25" s="230" t="s">
        <v>346</v>
      </c>
      <c r="B25" s="234">
        <v>58</v>
      </c>
      <c r="C25" s="235">
        <v>22</v>
      </c>
      <c r="D25" s="258">
        <v>8</v>
      </c>
      <c r="E25" s="232">
        <v>14</v>
      </c>
      <c r="F25" s="233">
        <v>5</v>
      </c>
      <c r="G25" s="233">
        <v>9</v>
      </c>
      <c r="H25" s="233">
        <v>1</v>
      </c>
      <c r="I25" s="233">
        <v>3</v>
      </c>
      <c r="J25" s="233">
        <v>1</v>
      </c>
      <c r="K25" s="227">
        <v>3</v>
      </c>
      <c r="L25" s="233">
        <v>0</v>
      </c>
      <c r="M25" s="227">
        <v>1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  <c r="S25" s="236"/>
      <c r="T25" s="237" t="s">
        <v>90</v>
      </c>
      <c r="U25" s="132"/>
      <c r="V25" s="132"/>
    </row>
    <row r="26" spans="1:20" ht="14.25" customHeight="1" thickBot="1" thickTop="1">
      <c r="A26" s="230" t="s">
        <v>345</v>
      </c>
      <c r="B26" s="234">
        <v>59</v>
      </c>
      <c r="C26" s="235">
        <v>21</v>
      </c>
      <c r="D26" s="258">
        <v>10</v>
      </c>
      <c r="E26" s="232">
        <v>11</v>
      </c>
      <c r="F26" s="233">
        <v>3</v>
      </c>
      <c r="G26" s="233">
        <v>8</v>
      </c>
      <c r="H26" s="233">
        <v>1</v>
      </c>
      <c r="I26" s="233">
        <v>3</v>
      </c>
      <c r="J26" s="233">
        <v>1</v>
      </c>
      <c r="K26" s="227">
        <v>3</v>
      </c>
      <c r="L26" s="233">
        <v>0</v>
      </c>
      <c r="M26" s="227">
        <v>1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6"/>
      <c r="T26" s="237" t="s">
        <v>91</v>
      </c>
    </row>
    <row r="27" spans="1:23" ht="14.25" customHeight="1" thickBot="1" thickTop="1">
      <c r="A27" s="238" t="s">
        <v>344</v>
      </c>
      <c r="B27" s="234">
        <v>58</v>
      </c>
      <c r="C27" s="235">
        <v>21</v>
      </c>
      <c r="D27" s="258">
        <v>10</v>
      </c>
      <c r="E27" s="232">
        <v>11</v>
      </c>
      <c r="F27" s="233">
        <v>3</v>
      </c>
      <c r="G27" s="233">
        <v>8</v>
      </c>
      <c r="H27" s="233">
        <v>0</v>
      </c>
      <c r="I27" s="233">
        <v>3</v>
      </c>
      <c r="J27" s="233">
        <v>1</v>
      </c>
      <c r="K27" s="227">
        <v>3</v>
      </c>
      <c r="L27" s="233">
        <v>0</v>
      </c>
      <c r="M27" s="227">
        <v>1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236"/>
      <c r="T27" s="237" t="s">
        <v>92</v>
      </c>
      <c r="U27" s="132"/>
      <c r="V27" s="132"/>
      <c r="W27" s="132"/>
    </row>
    <row r="28" spans="1:20" ht="14.25" customHeight="1" thickBot="1" thickTop="1">
      <c r="A28" s="230" t="s">
        <v>343</v>
      </c>
      <c r="B28" s="234">
        <v>30</v>
      </c>
      <c r="C28" s="235">
        <v>3</v>
      </c>
      <c r="D28" s="233">
        <v>3</v>
      </c>
      <c r="E28" s="233">
        <v>0</v>
      </c>
      <c r="F28" s="233">
        <v>0</v>
      </c>
      <c r="G28" s="233">
        <v>0</v>
      </c>
      <c r="H28" s="233">
        <v>0</v>
      </c>
      <c r="I28" s="233">
        <v>0</v>
      </c>
      <c r="J28" s="233">
        <v>0</v>
      </c>
      <c r="K28" s="233">
        <v>0</v>
      </c>
      <c r="L28" s="233">
        <v>0</v>
      </c>
      <c r="M28" s="233">
        <v>0</v>
      </c>
      <c r="N28" s="233">
        <v>0</v>
      </c>
      <c r="O28" s="233">
        <v>0</v>
      </c>
      <c r="P28" s="233">
        <v>0</v>
      </c>
      <c r="Q28" s="233">
        <v>0</v>
      </c>
      <c r="R28" s="233">
        <v>0</v>
      </c>
      <c r="S28" s="236"/>
      <c r="T28" s="237" t="s">
        <v>93</v>
      </c>
    </row>
    <row r="29" spans="1:20" ht="14.25" customHeight="1" thickBot="1" thickTop="1">
      <c r="A29" s="238" t="s">
        <v>342</v>
      </c>
      <c r="B29" s="234">
        <v>32</v>
      </c>
      <c r="C29" s="235">
        <v>0</v>
      </c>
      <c r="D29" s="233">
        <v>0</v>
      </c>
      <c r="E29" s="233">
        <v>0</v>
      </c>
      <c r="F29" s="233">
        <v>0</v>
      </c>
      <c r="G29" s="233">
        <v>0</v>
      </c>
      <c r="H29" s="233">
        <v>0</v>
      </c>
      <c r="I29" s="233">
        <v>0</v>
      </c>
      <c r="J29" s="233">
        <v>0</v>
      </c>
      <c r="K29" s="233">
        <v>0</v>
      </c>
      <c r="L29" s="233">
        <v>0</v>
      </c>
      <c r="M29" s="233">
        <v>0</v>
      </c>
      <c r="N29" s="233">
        <v>0</v>
      </c>
      <c r="O29" s="233">
        <v>0</v>
      </c>
      <c r="P29" s="233">
        <v>0</v>
      </c>
      <c r="Q29" s="233">
        <v>0</v>
      </c>
      <c r="R29" s="233">
        <v>0</v>
      </c>
      <c r="S29" s="236"/>
      <c r="T29" s="237" t="s">
        <v>94</v>
      </c>
    </row>
    <row r="30" spans="1:21" ht="14.25" customHeight="1" thickBot="1" thickTop="1">
      <c r="A30" s="147" t="s">
        <v>341</v>
      </c>
      <c r="B30" s="234">
        <v>31</v>
      </c>
      <c r="C30" s="235">
        <v>3</v>
      </c>
      <c r="D30" s="233">
        <v>0</v>
      </c>
      <c r="E30" s="233">
        <v>3</v>
      </c>
      <c r="F30" s="233">
        <v>0</v>
      </c>
      <c r="G30" s="233">
        <v>3</v>
      </c>
      <c r="H30" s="233">
        <v>0</v>
      </c>
      <c r="I30" s="233">
        <v>1</v>
      </c>
      <c r="J30" s="233">
        <v>0</v>
      </c>
      <c r="K30" s="233">
        <v>0</v>
      </c>
      <c r="L30" s="233">
        <v>0</v>
      </c>
      <c r="M30" s="227">
        <v>2</v>
      </c>
      <c r="N30" s="233">
        <v>0</v>
      </c>
      <c r="O30" s="233">
        <v>0</v>
      </c>
      <c r="P30" s="233">
        <v>0</v>
      </c>
      <c r="Q30" s="233">
        <v>0</v>
      </c>
      <c r="R30" s="233">
        <v>0</v>
      </c>
      <c r="S30" s="236"/>
      <c r="T30" s="237" t="s">
        <v>95</v>
      </c>
      <c r="U30" s="132"/>
    </row>
    <row r="31" spans="1:20" ht="14.25" customHeight="1" thickBot="1" thickTop="1">
      <c r="A31" s="238" t="s">
        <v>340</v>
      </c>
      <c r="B31" s="234">
        <v>59</v>
      </c>
      <c r="C31" s="235">
        <v>21</v>
      </c>
      <c r="D31" s="229">
        <v>8</v>
      </c>
      <c r="E31" s="232">
        <v>13</v>
      </c>
      <c r="F31" s="233">
        <v>3</v>
      </c>
      <c r="G31" s="233">
        <v>10</v>
      </c>
      <c r="H31" s="233">
        <v>1</v>
      </c>
      <c r="I31" s="233">
        <v>3</v>
      </c>
      <c r="J31" s="233">
        <v>1</v>
      </c>
      <c r="K31" s="227">
        <v>3</v>
      </c>
      <c r="L31" s="233">
        <v>0</v>
      </c>
      <c r="M31" s="227">
        <v>2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6"/>
      <c r="T31" s="237" t="s">
        <v>89</v>
      </c>
    </row>
    <row r="32" spans="1:20" ht="14.25" customHeight="1" thickBot="1" thickTop="1">
      <c r="A32" s="230" t="s">
        <v>339</v>
      </c>
      <c r="B32" s="234">
        <v>63</v>
      </c>
      <c r="C32" s="235">
        <v>23</v>
      </c>
      <c r="D32" s="229">
        <v>11</v>
      </c>
      <c r="E32" s="232">
        <v>11</v>
      </c>
      <c r="F32" s="233">
        <v>3</v>
      </c>
      <c r="G32" s="233">
        <v>8</v>
      </c>
      <c r="H32" s="233">
        <v>1</v>
      </c>
      <c r="I32" s="233">
        <v>3</v>
      </c>
      <c r="J32" s="233">
        <v>1</v>
      </c>
      <c r="K32" s="227">
        <v>2</v>
      </c>
      <c r="L32" s="233">
        <v>0</v>
      </c>
      <c r="M32" s="227">
        <v>1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236"/>
      <c r="T32" s="237" t="s">
        <v>90</v>
      </c>
    </row>
    <row r="33" spans="1:22" ht="14.25" customHeight="1" thickBot="1" thickTop="1">
      <c r="A33" s="230" t="s">
        <v>338</v>
      </c>
      <c r="B33" s="234">
        <v>59</v>
      </c>
      <c r="C33" s="235">
        <v>22</v>
      </c>
      <c r="D33" s="229">
        <v>6</v>
      </c>
      <c r="E33" s="232">
        <v>16</v>
      </c>
      <c r="F33" s="233">
        <v>4</v>
      </c>
      <c r="G33" s="233">
        <v>12</v>
      </c>
      <c r="H33" s="233">
        <v>2</v>
      </c>
      <c r="I33" s="233">
        <v>3</v>
      </c>
      <c r="J33" s="233">
        <v>1</v>
      </c>
      <c r="K33" s="227">
        <v>1</v>
      </c>
      <c r="L33" s="233">
        <v>0</v>
      </c>
      <c r="M33" s="227">
        <v>5</v>
      </c>
      <c r="N33" s="233">
        <v>0</v>
      </c>
      <c r="O33" s="233">
        <v>0</v>
      </c>
      <c r="P33" s="233">
        <v>0</v>
      </c>
      <c r="Q33" s="233">
        <v>0</v>
      </c>
      <c r="R33" s="233">
        <v>0</v>
      </c>
      <c r="S33" s="236"/>
      <c r="T33" s="237" t="s">
        <v>91</v>
      </c>
      <c r="U33" s="132"/>
      <c r="V33" s="132"/>
    </row>
    <row r="34" spans="1:20" ht="14.25" customHeight="1" thickBot="1" thickTop="1">
      <c r="A34" s="238" t="s">
        <v>337</v>
      </c>
      <c r="B34" s="234">
        <v>58</v>
      </c>
      <c r="C34" s="235">
        <v>22</v>
      </c>
      <c r="D34" s="229">
        <v>11</v>
      </c>
      <c r="E34" s="232">
        <v>10</v>
      </c>
      <c r="F34" s="233">
        <v>3</v>
      </c>
      <c r="G34" s="233">
        <v>7</v>
      </c>
      <c r="H34" s="233">
        <v>0</v>
      </c>
      <c r="I34" s="233">
        <v>3</v>
      </c>
      <c r="J34" s="233">
        <v>1</v>
      </c>
      <c r="K34" s="227">
        <v>2</v>
      </c>
      <c r="L34" s="233">
        <v>0</v>
      </c>
      <c r="M34" s="227">
        <v>1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6"/>
      <c r="T34" s="237" t="s">
        <v>92</v>
      </c>
    </row>
    <row r="35" spans="1:20" ht="14.25" customHeight="1" thickBot="1" thickTop="1">
      <c r="A35" s="230" t="s">
        <v>336</v>
      </c>
      <c r="B35" s="234">
        <v>35</v>
      </c>
      <c r="C35" s="235">
        <v>5</v>
      </c>
      <c r="D35" s="229">
        <v>2</v>
      </c>
      <c r="E35" s="232">
        <v>3</v>
      </c>
      <c r="F35" s="233">
        <v>0</v>
      </c>
      <c r="G35" s="233">
        <v>1</v>
      </c>
      <c r="H35" s="233">
        <v>0</v>
      </c>
      <c r="I35" s="233">
        <v>0</v>
      </c>
      <c r="J35" s="233">
        <v>0</v>
      </c>
      <c r="K35" s="233">
        <v>0</v>
      </c>
      <c r="L35" s="233">
        <v>0</v>
      </c>
      <c r="M35" s="227">
        <v>1</v>
      </c>
      <c r="N35" s="233">
        <v>2</v>
      </c>
      <c r="O35" s="233">
        <v>0</v>
      </c>
      <c r="P35" s="233">
        <v>0</v>
      </c>
      <c r="Q35" s="233">
        <v>0</v>
      </c>
      <c r="R35" s="233">
        <v>0</v>
      </c>
      <c r="S35" s="236"/>
      <c r="T35" s="237" t="s">
        <v>93</v>
      </c>
    </row>
    <row r="36" spans="1:23" ht="14.25" customHeight="1" thickBot="1" thickTop="1">
      <c r="A36" s="238" t="s">
        <v>335</v>
      </c>
      <c r="B36" s="234">
        <v>29</v>
      </c>
      <c r="C36" s="235">
        <v>1</v>
      </c>
      <c r="D36" s="233">
        <v>0</v>
      </c>
      <c r="E36" s="233">
        <v>0</v>
      </c>
      <c r="F36" s="233">
        <v>0</v>
      </c>
      <c r="G36" s="233">
        <v>0</v>
      </c>
      <c r="H36" s="233">
        <v>0</v>
      </c>
      <c r="I36" s="233">
        <v>0</v>
      </c>
      <c r="J36" s="233">
        <v>0</v>
      </c>
      <c r="K36" s="233">
        <v>0</v>
      </c>
      <c r="L36" s="233">
        <v>0</v>
      </c>
      <c r="M36" s="233">
        <v>0</v>
      </c>
      <c r="N36" s="233">
        <v>0</v>
      </c>
      <c r="O36" s="233">
        <v>1</v>
      </c>
      <c r="P36" s="233">
        <v>0</v>
      </c>
      <c r="Q36" s="233">
        <v>0</v>
      </c>
      <c r="R36" s="233">
        <v>0</v>
      </c>
      <c r="S36" s="236"/>
      <c r="T36" s="237" t="s">
        <v>94</v>
      </c>
      <c r="U36" s="132"/>
      <c r="V36" s="132"/>
      <c r="W36" s="132"/>
    </row>
    <row r="37" spans="1:21" ht="14.25" customHeight="1" thickBot="1" thickTop="1">
      <c r="A37" s="147" t="s">
        <v>329</v>
      </c>
      <c r="B37" s="234">
        <v>37</v>
      </c>
      <c r="C37" s="235">
        <v>5</v>
      </c>
      <c r="D37" s="233">
        <v>0</v>
      </c>
      <c r="E37" s="233">
        <v>5</v>
      </c>
      <c r="F37" s="233">
        <v>1</v>
      </c>
      <c r="G37" s="233">
        <v>4</v>
      </c>
      <c r="H37" s="233">
        <v>0</v>
      </c>
      <c r="I37" s="233">
        <v>1</v>
      </c>
      <c r="J37" s="233">
        <v>0</v>
      </c>
      <c r="K37" s="233">
        <v>0</v>
      </c>
      <c r="L37" s="233">
        <v>0</v>
      </c>
      <c r="M37" s="227">
        <v>3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6"/>
      <c r="T37" s="237" t="s">
        <v>95</v>
      </c>
      <c r="U37" s="132"/>
    </row>
    <row r="38" spans="1:22" ht="14.25" customHeight="1" thickBot="1" thickTop="1">
      <c r="A38" s="238" t="s">
        <v>330</v>
      </c>
      <c r="B38" s="234">
        <v>60</v>
      </c>
      <c r="C38" s="235">
        <v>20</v>
      </c>
      <c r="D38" s="229">
        <v>7</v>
      </c>
      <c r="E38" s="232">
        <v>13</v>
      </c>
      <c r="F38" s="233">
        <v>5</v>
      </c>
      <c r="G38" s="233">
        <v>8</v>
      </c>
      <c r="H38" s="233">
        <v>1</v>
      </c>
      <c r="I38" s="233">
        <v>3</v>
      </c>
      <c r="J38" s="233">
        <v>1</v>
      </c>
      <c r="K38" s="227">
        <v>2</v>
      </c>
      <c r="L38" s="233">
        <v>0</v>
      </c>
      <c r="M38" s="227">
        <v>1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6"/>
      <c r="T38" s="237" t="s">
        <v>89</v>
      </c>
      <c r="U38" s="132"/>
      <c r="V38" s="132"/>
    </row>
    <row r="39" spans="1:20" ht="14.25" customHeight="1" thickBot="1" thickTop="1">
      <c r="A39" s="230" t="s">
        <v>331</v>
      </c>
      <c r="B39" s="234">
        <v>60</v>
      </c>
      <c r="C39" s="235">
        <v>20</v>
      </c>
      <c r="D39" s="229">
        <v>8</v>
      </c>
      <c r="E39" s="232">
        <v>12</v>
      </c>
      <c r="F39" s="233">
        <v>4</v>
      </c>
      <c r="G39" s="233">
        <v>8</v>
      </c>
      <c r="H39" s="233">
        <v>1</v>
      </c>
      <c r="I39" s="233">
        <v>3</v>
      </c>
      <c r="J39" s="233">
        <v>1</v>
      </c>
      <c r="K39" s="227">
        <v>2</v>
      </c>
      <c r="L39" s="233">
        <v>0</v>
      </c>
      <c r="M39" s="227">
        <v>1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  <c r="S39" s="236"/>
      <c r="T39" s="237" t="s">
        <v>90</v>
      </c>
    </row>
    <row r="40" spans="1:20" ht="14.25" customHeight="1" thickBot="1" thickTop="1">
      <c r="A40" s="230" t="s">
        <v>332</v>
      </c>
      <c r="B40" s="234">
        <v>56</v>
      </c>
      <c r="C40" s="235">
        <v>21</v>
      </c>
      <c r="D40" s="229">
        <v>9</v>
      </c>
      <c r="E40" s="232">
        <v>12</v>
      </c>
      <c r="F40" s="233">
        <v>4</v>
      </c>
      <c r="G40" s="233">
        <v>8</v>
      </c>
      <c r="H40" s="233">
        <v>1</v>
      </c>
      <c r="I40" s="233">
        <v>3</v>
      </c>
      <c r="J40" s="233">
        <v>1</v>
      </c>
      <c r="K40" s="227">
        <v>2</v>
      </c>
      <c r="L40" s="233">
        <v>0</v>
      </c>
      <c r="M40" s="227">
        <v>1</v>
      </c>
      <c r="N40" s="233">
        <v>0</v>
      </c>
      <c r="O40" s="233">
        <v>0</v>
      </c>
      <c r="P40" s="233">
        <v>0</v>
      </c>
      <c r="Q40" s="233">
        <v>0</v>
      </c>
      <c r="R40" s="233">
        <v>0</v>
      </c>
      <c r="S40" s="236"/>
      <c r="T40" s="237" t="s">
        <v>91</v>
      </c>
    </row>
    <row r="41" spans="1:20" ht="14.25" customHeight="1" thickBot="1" thickTop="1">
      <c r="A41" s="238" t="s">
        <v>333</v>
      </c>
      <c r="B41" s="234">
        <v>61</v>
      </c>
      <c r="C41" s="235">
        <v>23</v>
      </c>
      <c r="D41" s="229">
        <v>10</v>
      </c>
      <c r="E41" s="232">
        <v>13</v>
      </c>
      <c r="F41" s="233">
        <v>4</v>
      </c>
      <c r="G41" s="233">
        <v>9</v>
      </c>
      <c r="H41" s="233">
        <v>1</v>
      </c>
      <c r="I41" s="233">
        <v>4</v>
      </c>
      <c r="J41" s="233">
        <v>1</v>
      </c>
      <c r="K41" s="227">
        <v>2</v>
      </c>
      <c r="L41" s="233">
        <v>0</v>
      </c>
      <c r="M41" s="227">
        <v>1</v>
      </c>
      <c r="N41" s="233">
        <v>0</v>
      </c>
      <c r="O41" s="233">
        <v>0</v>
      </c>
      <c r="P41" s="233">
        <v>0</v>
      </c>
      <c r="Q41" s="233">
        <v>0</v>
      </c>
      <c r="R41" s="233">
        <v>0</v>
      </c>
      <c r="S41" s="236"/>
      <c r="T41" s="237" t="s">
        <v>92</v>
      </c>
    </row>
    <row r="42" spans="1:20" ht="14.25" customHeight="1" thickBot="1" thickTop="1">
      <c r="A42" s="230" t="s">
        <v>334</v>
      </c>
      <c r="B42" s="234">
        <v>28</v>
      </c>
      <c r="C42" s="235">
        <v>1</v>
      </c>
      <c r="D42" s="233">
        <v>0</v>
      </c>
      <c r="E42" s="227">
        <v>1</v>
      </c>
      <c r="F42" s="233">
        <v>0</v>
      </c>
      <c r="G42" s="233">
        <v>1</v>
      </c>
      <c r="H42" s="233">
        <v>0</v>
      </c>
      <c r="I42" s="233">
        <v>0</v>
      </c>
      <c r="J42" s="233">
        <v>0</v>
      </c>
      <c r="K42" s="233">
        <v>0</v>
      </c>
      <c r="L42" s="233">
        <v>0</v>
      </c>
      <c r="M42" s="233">
        <v>1</v>
      </c>
      <c r="N42" s="233">
        <v>0</v>
      </c>
      <c r="O42" s="227">
        <v>0</v>
      </c>
      <c r="P42" s="233">
        <v>0</v>
      </c>
      <c r="Q42" s="233">
        <v>0</v>
      </c>
      <c r="R42" s="233">
        <v>0</v>
      </c>
      <c r="S42" s="236"/>
      <c r="T42" s="237" t="s">
        <v>93</v>
      </c>
    </row>
    <row r="43" spans="1:20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91"/>
      <c r="T43" s="92"/>
    </row>
    <row r="44" spans="1:20" ht="14.25" customHeight="1" thickTop="1">
      <c r="A44" s="127"/>
      <c r="B44" s="131"/>
      <c r="C44" s="131"/>
      <c r="D44" s="131"/>
      <c r="E44" s="136"/>
      <c r="F44" s="136"/>
      <c r="G44" s="136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3"/>
      <c r="T44" s="126"/>
    </row>
    <row r="45" spans="1:20" ht="14.25" customHeight="1">
      <c r="A45" s="127"/>
      <c r="B45" s="131"/>
      <c r="C45" s="131"/>
      <c r="D45" s="131"/>
      <c r="E45" s="136"/>
      <c r="F45" s="136"/>
      <c r="G45" s="136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3"/>
      <c r="T45" s="126"/>
    </row>
    <row r="46" spans="1:20" ht="14.25" customHeight="1">
      <c r="A46" s="127"/>
      <c r="B46" s="131"/>
      <c r="C46" s="131"/>
      <c r="D46" s="131"/>
      <c r="E46" s="136"/>
      <c r="F46" s="136"/>
      <c r="G46" s="136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3"/>
      <c r="T46" s="126"/>
    </row>
    <row r="47" spans="1:19" ht="14.25" customHeight="1">
      <c r="A47" s="137"/>
      <c r="B47" s="131"/>
      <c r="C47" s="131"/>
      <c r="D47" s="131"/>
      <c r="E47" s="136"/>
      <c r="F47" s="136"/>
      <c r="G47" s="136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3"/>
    </row>
    <row r="48" spans="1:19" ht="14.25" customHeight="1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 software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Marleen Vareman</dc:creator>
  <cp:keywords/>
  <dc:description/>
  <cp:lastModifiedBy>Emiel</cp:lastModifiedBy>
  <cp:lastPrinted>2005-10-23T11:13:54Z</cp:lastPrinted>
  <dcterms:created xsi:type="dcterms:W3CDTF">2003-06-25T11:43:38Z</dcterms:created>
  <dcterms:modified xsi:type="dcterms:W3CDTF">2022-01-21T18:31:14Z</dcterms:modified>
  <cp:category/>
  <cp:version/>
  <cp:contentType/>
  <cp:contentStatus/>
</cp:coreProperties>
</file>